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60" windowHeight="70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E237" i="9"/>
  <c r="B237" i="9" s="1"/>
  <c r="M236" i="9"/>
  <c r="F236" i="9" s="1"/>
  <c r="L236" i="9"/>
  <c r="E236" i="9"/>
  <c r="B236" i="9"/>
  <c r="M235" i="9"/>
  <c r="L235" i="9"/>
  <c r="F235" i="9" s="1"/>
  <c r="E235" i="9"/>
  <c r="B235" i="9" s="1"/>
  <c r="M234" i="9"/>
  <c r="L234" i="9"/>
  <c r="F234" i="9"/>
  <c r="B234" i="9" s="1"/>
  <c r="E234" i="9"/>
  <c r="M233" i="9"/>
  <c r="L233" i="9"/>
  <c r="F233" i="9" s="1"/>
  <c r="B233" i="9" s="1"/>
  <c r="E233" i="9"/>
  <c r="M232" i="9"/>
  <c r="F232" i="9" s="1"/>
  <c r="B232" i="9" s="1"/>
  <c r="L232" i="9"/>
  <c r="E232" i="9"/>
  <c r="M231" i="9"/>
  <c r="L231" i="9"/>
  <c r="F231" i="9" s="1"/>
  <c r="E231" i="9"/>
  <c r="B231" i="9" s="1"/>
  <c r="M230" i="9"/>
  <c r="L230" i="9"/>
  <c r="F230" i="9"/>
  <c r="B230" i="9" s="1"/>
  <c r="E230" i="9"/>
  <c r="M229" i="9"/>
  <c r="L229" i="9"/>
  <c r="F229" i="9" s="1"/>
  <c r="B229" i="9" s="1"/>
  <c r="E229" i="9"/>
  <c r="M228" i="9"/>
  <c r="L228" i="9"/>
  <c r="E228" i="9"/>
  <c r="M227" i="9"/>
  <c r="L227" i="9"/>
  <c r="F227" i="9" s="1"/>
  <c r="E227" i="9"/>
  <c r="B227" i="9" s="1"/>
  <c r="M226" i="9"/>
  <c r="L226" i="9"/>
  <c r="F226" i="9"/>
  <c r="B226" i="9" s="1"/>
  <c r="E226" i="9"/>
  <c r="M225" i="9"/>
  <c r="L225" i="9"/>
  <c r="F225" i="9" s="1"/>
  <c r="B225" i="9" s="1"/>
  <c r="E225" i="9"/>
  <c r="M224" i="9"/>
  <c r="L224" i="9"/>
  <c r="F224" i="9" s="1"/>
  <c r="B224" i="9" s="1"/>
  <c r="E224" i="9"/>
  <c r="M223" i="9"/>
  <c r="L223" i="9"/>
  <c r="E223" i="9"/>
  <c r="M222" i="9"/>
  <c r="L222" i="9"/>
  <c r="E222" i="9"/>
  <c r="M221" i="9"/>
  <c r="L221" i="9"/>
  <c r="F221" i="9" s="1"/>
  <c r="B221" i="9" s="1"/>
  <c r="E221" i="9"/>
  <c r="M220" i="9"/>
  <c r="L220" i="9"/>
  <c r="E220" i="9"/>
  <c r="M219" i="9"/>
  <c r="L219" i="9"/>
  <c r="E219" i="9"/>
  <c r="M218" i="9"/>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E157" i="9" s="1"/>
  <c r="B157" i="9" s="1"/>
  <c r="G157" i="9"/>
  <c r="F157" i="9"/>
  <c r="H156" i="9"/>
  <c r="G156" i="9"/>
  <c r="F156" i="9"/>
  <c r="E156" i="9"/>
  <c r="B156" i="9" s="1"/>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F146" i="9"/>
  <c r="H145" i="9"/>
  <c r="E145" i="9" s="1"/>
  <c r="G145" i="9"/>
  <c r="F145" i="9"/>
  <c r="B145" i="9"/>
  <c r="H144" i="9"/>
  <c r="G144" i="9"/>
  <c r="F144" i="9"/>
  <c r="E144" i="9"/>
  <c r="B144" i="9" s="1"/>
  <c r="F143" i="9"/>
  <c r="H142" i="9"/>
  <c r="G142" i="9"/>
  <c r="E142" i="9" s="1"/>
  <c r="B142" i="9" s="1"/>
  <c r="F142" i="9"/>
  <c r="H141" i="9"/>
  <c r="G141" i="9"/>
  <c r="F141" i="9"/>
  <c r="E141" i="9"/>
  <c r="B141" i="9" s="1"/>
  <c r="H140" i="9"/>
  <c r="G140" i="9"/>
  <c r="F140" i="9"/>
  <c r="E140" i="9"/>
  <c r="H139" i="9"/>
  <c r="G139" i="9"/>
  <c r="E139" i="9" s="1"/>
  <c r="F139" i="9"/>
  <c r="H138" i="9"/>
  <c r="G138" i="9"/>
  <c r="E138" i="9" s="1"/>
  <c r="B138" i="9" s="1"/>
  <c r="F138" i="9"/>
  <c r="H137" i="9"/>
  <c r="G137" i="9"/>
  <c r="F137" i="9"/>
  <c r="E137" i="9"/>
  <c r="B137" i="9" s="1"/>
  <c r="H136" i="9"/>
  <c r="G136" i="9"/>
  <c r="F136" i="9"/>
  <c r="E136" i="9"/>
  <c r="H135" i="9"/>
  <c r="G135" i="9"/>
  <c r="E135" i="9" s="1"/>
  <c r="F135" i="9"/>
  <c r="H134" i="9"/>
  <c r="G134" i="9"/>
  <c r="E134" i="9" s="1"/>
  <c r="B134" i="9" s="1"/>
  <c r="F134" i="9"/>
  <c r="H133" i="9"/>
  <c r="G133" i="9"/>
  <c r="F133" i="9"/>
  <c r="E133" i="9"/>
  <c r="B133" i="9" s="1"/>
  <c r="H132" i="9"/>
  <c r="G132" i="9"/>
  <c r="F132" i="9"/>
  <c r="E132" i="9"/>
  <c r="H131" i="9"/>
  <c r="G131" i="9"/>
  <c r="E131" i="9" s="1"/>
  <c r="F131" i="9"/>
  <c r="H130" i="9"/>
  <c r="G130" i="9"/>
  <c r="E130" i="9" s="1"/>
  <c r="B130" i="9" s="1"/>
  <c r="F130" i="9"/>
  <c r="H129" i="9"/>
  <c r="G129" i="9"/>
  <c r="F129" i="9"/>
  <c r="E129" i="9"/>
  <c r="B129" i="9" s="1"/>
  <c r="H128" i="9"/>
  <c r="G128" i="9"/>
  <c r="F128" i="9"/>
  <c r="E128" i="9"/>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F75" i="9"/>
  <c r="H74" i="9"/>
  <c r="G74" i="9"/>
  <c r="F74" i="9"/>
  <c r="H73" i="9"/>
  <c r="E73" i="9" s="1"/>
  <c r="B73" i="9" s="1"/>
  <c r="G73" i="9"/>
  <c r="F73" i="9"/>
  <c r="H72" i="9"/>
  <c r="G72" i="9"/>
  <c r="F72" i="9"/>
  <c r="E72" i="9"/>
  <c r="B72" i="9" s="1"/>
  <c r="H71" i="9"/>
  <c r="G71" i="9"/>
  <c r="E71" i="9" s="1"/>
  <c r="B71" i="9" s="1"/>
  <c r="F71" i="9"/>
  <c r="H70" i="9"/>
  <c r="G70" i="9"/>
  <c r="E70" i="9" s="1"/>
  <c r="B70" i="9" s="1"/>
  <c r="F70" i="9"/>
  <c r="H69" i="9"/>
  <c r="G69" i="9"/>
  <c r="F69" i="9"/>
  <c r="H68" i="9"/>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F55" i="9"/>
  <c r="E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G46" i="9"/>
  <c r="F46" i="9"/>
  <c r="H45" i="9"/>
  <c r="G45" i="9"/>
  <c r="F45" i="9"/>
  <c r="H44" i="9"/>
  <c r="G44" i="9"/>
  <c r="F44" i="9"/>
  <c r="H43" i="9"/>
  <c r="G43" i="9"/>
  <c r="F43" i="9"/>
  <c r="H42" i="9"/>
  <c r="G42" i="9"/>
  <c r="F42" i="9"/>
  <c r="E42" i="9"/>
  <c r="B42" i="9" s="1"/>
  <c r="H41" i="9"/>
  <c r="G41" i="9"/>
  <c r="F41" i="9"/>
  <c r="H40" i="9"/>
  <c r="G40" i="9"/>
  <c r="F40" i="9"/>
  <c r="H39" i="9"/>
  <c r="E39" i="9" s="1"/>
  <c r="G39" i="9"/>
  <c r="F39" i="9"/>
  <c r="B39" i="9"/>
  <c r="H38" i="9"/>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G31" i="9"/>
  <c r="F31" i="9"/>
  <c r="H30" i="9"/>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C1560" i="1" s="1"/>
  <c r="D80" i="8"/>
  <c r="C1555" i="1" s="1"/>
  <c r="D75" i="8"/>
  <c r="D70" i="8"/>
  <c r="D65" i="8"/>
  <c r="D60" i="8"/>
  <c r="D55" i="8"/>
  <c r="C1530" i="1" s="1"/>
  <c r="G1530" i="1" s="1"/>
  <c r="D50" i="8"/>
  <c r="D44" i="8"/>
  <c r="D36" i="8"/>
  <c r="D26" i="8"/>
  <c r="C1501" i="1" s="1"/>
  <c r="D18" i="8"/>
  <c r="D8" i="8"/>
  <c r="C1483" i="1" s="1"/>
  <c r="E44" i="7"/>
  <c r="I32" i="3" s="1"/>
  <c r="D44" i="7"/>
  <c r="E39" i="7"/>
  <c r="D39" i="7"/>
  <c r="D38" i="7" s="1"/>
  <c r="E38" i="7"/>
  <c r="I31" i="3" s="1"/>
  <c r="E30" i="7"/>
  <c r="D30" i="7"/>
  <c r="E23" i="7"/>
  <c r="E22" i="7" s="1"/>
  <c r="D23" i="7"/>
  <c r="D22" i="7" s="1"/>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F90" i="6"/>
  <c r="E90" i="6"/>
  <c r="D1384" i="1" s="1"/>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6" i="5" s="1"/>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F135" i="5"/>
  <c r="E135" i="5"/>
  <c r="D1113" i="1" s="1"/>
  <c r="H1113" i="1" s="1"/>
  <c r="D135" i="5"/>
  <c r="D134" i="5" s="1"/>
  <c r="F134" i="5" s="1"/>
  <c r="E134" i="5"/>
  <c r="D1112" i="1"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H1034" i="1" s="1"/>
  <c r="D56" i="5"/>
  <c r="F55" i="5"/>
  <c r="F54" i="5"/>
  <c r="F53"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3" i="1" s="1"/>
  <c r="D599" i="4"/>
  <c r="F599" i="4" s="1"/>
  <c r="F598" i="4"/>
  <c r="F597" i="4"/>
  <c r="F596" i="4"/>
  <c r="F595" i="4"/>
  <c r="E594" i="4"/>
  <c r="E593" i="4" s="1"/>
  <c r="D587" i="1" s="1"/>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G198" i="9" s="1"/>
  <c r="E198" i="9" s="1"/>
  <c r="B198" i="9" s="1"/>
  <c r="D422" i="4"/>
  <c r="D421" i="4"/>
  <c r="E418" i="4"/>
  <c r="D418" i="4"/>
  <c r="E417" i="4"/>
  <c r="D417" i="4"/>
  <c r="E416" i="4"/>
  <c r="D416" i="4"/>
  <c r="C411" i="1" s="1"/>
  <c r="F411" i="4"/>
  <c r="F410" i="4"/>
  <c r="F409" i="4"/>
  <c r="F406" i="4"/>
  <c r="F405" i="4"/>
  <c r="F404" i="4"/>
  <c r="F403" i="4"/>
  <c r="E402" i="4"/>
  <c r="D397" i="1" s="1"/>
  <c r="D402" i="4"/>
  <c r="F402" i="4" s="1"/>
  <c r="F401" i="4"/>
  <c r="E400" i="4"/>
  <c r="D400" i="4"/>
  <c r="F400" i="4" s="1"/>
  <c r="F399" i="4"/>
  <c r="F398" i="4"/>
  <c r="F397" i="4"/>
  <c r="E397" i="4"/>
  <c r="D392" i="1" s="1"/>
  <c r="D397" i="4"/>
  <c r="E396" i="4"/>
  <c r="D391" i="1" s="1"/>
  <c r="D396" i="4"/>
  <c r="F396" i="4" s="1"/>
  <c r="F395" i="4"/>
  <c r="F394" i="4"/>
  <c r="F393" i="4"/>
  <c r="F392" i="4"/>
  <c r="E391" i="4"/>
  <c r="D391" i="4"/>
  <c r="F391" i="4" s="1"/>
  <c r="F390" i="4"/>
  <c r="F389" i="4"/>
  <c r="E388" i="4"/>
  <c r="D383" i="1" s="1"/>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E263" i="4" s="1"/>
  <c r="D259" i="1" s="1"/>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4" i="4" s="1"/>
  <c r="F223" i="4"/>
  <c r="F222" i="4"/>
  <c r="F221" i="4"/>
  <c r="F220" i="4"/>
  <c r="F219" i="4"/>
  <c r="E219" i="4"/>
  <c r="E215" i="4" s="1"/>
  <c r="D219" i="4"/>
  <c r="F218" i="4"/>
  <c r="F217" i="4"/>
  <c r="F216" i="4"/>
  <c r="E216" i="4"/>
  <c r="D216" i="4"/>
  <c r="D215" i="4" s="1"/>
  <c r="F215" i="4" s="1"/>
  <c r="F214" i="4"/>
  <c r="F213" i="4"/>
  <c r="F212" i="4"/>
  <c r="F211" i="4"/>
  <c r="E210" i="4"/>
  <c r="E196" i="4" s="1"/>
  <c r="D192" i="1" s="1"/>
  <c r="D210" i="4"/>
  <c r="C206" i="1"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D152" i="4" s="1"/>
  <c r="C148" i="1" s="1"/>
  <c r="E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C129" i="1" s="1"/>
  <c r="F132" i="4"/>
  <c r="F131" i="4"/>
  <c r="F130" i="4"/>
  <c r="F129" i="4"/>
  <c r="E128" i="4"/>
  <c r="D128" i="4"/>
  <c r="F127" i="4"/>
  <c r="F126" i="4"/>
  <c r="E125" i="4"/>
  <c r="D125" i="4"/>
  <c r="D124" i="4" s="1"/>
  <c r="C120" i="1" s="1"/>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C1575" i="1"/>
  <c r="H1575" i="1" s="1"/>
  <c r="C1574" i="1"/>
  <c r="G1574" i="1" s="1"/>
  <c r="H1573" i="1"/>
  <c r="C1573" i="1"/>
  <c r="G1573" i="1" s="1"/>
  <c r="C1572" i="1"/>
  <c r="H1572" i="1" s="1"/>
  <c r="C1571" i="1"/>
  <c r="H1571" i="1" s="1"/>
  <c r="C1570" i="1"/>
  <c r="G1570" i="1" s="1"/>
  <c r="C1569" i="1"/>
  <c r="H1569" i="1" s="1"/>
  <c r="C1568" i="1"/>
  <c r="G1568" i="1" s="1"/>
  <c r="C1567" i="1"/>
  <c r="H1567" i="1" s="1"/>
  <c r="C1566" i="1"/>
  <c r="G1566" i="1" s="1"/>
  <c r="C1565" i="1"/>
  <c r="G1565" i="1" s="1"/>
  <c r="C1564" i="1"/>
  <c r="C1563" i="1"/>
  <c r="H1563" i="1" s="1"/>
  <c r="C1562" i="1"/>
  <c r="C1561" i="1"/>
  <c r="G1561" i="1" s="1"/>
  <c r="H1560" i="1"/>
  <c r="G1560" i="1"/>
  <c r="C1559" i="1"/>
  <c r="H1559" i="1" s="1"/>
  <c r="C1558" i="1"/>
  <c r="G1558" i="1" s="1"/>
  <c r="C1557" i="1"/>
  <c r="H1557" i="1" s="1"/>
  <c r="C1556" i="1"/>
  <c r="C1554" i="1"/>
  <c r="G1554" i="1" s="1"/>
  <c r="C1553" i="1"/>
  <c r="H1553" i="1" s="1"/>
  <c r="C1552" i="1"/>
  <c r="G1552" i="1" s="1"/>
  <c r="C1551" i="1"/>
  <c r="H1551" i="1" s="1"/>
  <c r="C1550" i="1"/>
  <c r="G1550" i="1" s="1"/>
  <c r="H1549" i="1"/>
  <c r="G1549" i="1"/>
  <c r="C1549" i="1"/>
  <c r="C1548" i="1"/>
  <c r="G1547" i="1"/>
  <c r="C1547" i="1"/>
  <c r="H1547" i="1" s="1"/>
  <c r="C1546" i="1"/>
  <c r="H1545" i="1"/>
  <c r="G1545" i="1"/>
  <c r="C1545" i="1"/>
  <c r="C1544" i="1"/>
  <c r="H1544" i="1" s="1"/>
  <c r="C1543" i="1"/>
  <c r="C1542" i="1"/>
  <c r="G1542" i="1" s="1"/>
  <c r="C1541" i="1"/>
  <c r="H1541" i="1" s="1"/>
  <c r="C1540" i="1"/>
  <c r="H1540" i="1" s="1"/>
  <c r="G1539" i="1"/>
  <c r="C1539" i="1"/>
  <c r="H1539" i="1" s="1"/>
  <c r="C1538" i="1"/>
  <c r="G1538" i="1" s="1"/>
  <c r="C1537" i="1"/>
  <c r="G1537" i="1" s="1"/>
  <c r="C1536" i="1"/>
  <c r="H1536" i="1" s="1"/>
  <c r="C1534" i="1"/>
  <c r="G1534" i="1" s="1"/>
  <c r="C1533" i="1"/>
  <c r="G1533" i="1" s="1"/>
  <c r="C1532" i="1"/>
  <c r="H1532" i="1" s="1"/>
  <c r="C1531" i="1"/>
  <c r="H1531" i="1" s="1"/>
  <c r="G1529" i="1"/>
  <c r="C1529" i="1"/>
  <c r="H1529" i="1" s="1"/>
  <c r="C1528" i="1"/>
  <c r="G1528" i="1" s="1"/>
  <c r="C1527" i="1"/>
  <c r="H1527" i="1" s="1"/>
  <c r="C1526" i="1"/>
  <c r="G1526" i="1" s="1"/>
  <c r="C1525" i="1"/>
  <c r="G1525" i="1" s="1"/>
  <c r="G1523" i="1"/>
  <c r="C1523" i="1"/>
  <c r="H1523" i="1" s="1"/>
  <c r="H1522" i="1"/>
  <c r="C1522" i="1"/>
  <c r="G1522" i="1" s="1"/>
  <c r="H1521" i="1"/>
  <c r="G1521" i="1"/>
  <c r="C1521" i="1"/>
  <c r="H1520" i="1"/>
  <c r="G1520" i="1"/>
  <c r="C1520" i="1"/>
  <c r="G1519" i="1"/>
  <c r="C1519" i="1"/>
  <c r="H1519" i="1" s="1"/>
  <c r="C1516" i="1"/>
  <c r="G1516" i="1" s="1"/>
  <c r="C1515" i="1"/>
  <c r="C1514" i="1"/>
  <c r="C1513" i="1"/>
  <c r="H1513" i="1" s="1"/>
  <c r="C1512" i="1"/>
  <c r="G1512" i="1" s="1"/>
  <c r="C1511" i="1"/>
  <c r="C1510" i="1"/>
  <c r="C1509" i="1"/>
  <c r="G1509" i="1" s="1"/>
  <c r="C1508" i="1"/>
  <c r="G1508" i="1" s="1"/>
  <c r="C1507" i="1"/>
  <c r="H1506" i="1"/>
  <c r="C1506" i="1"/>
  <c r="G1506" i="1" s="1"/>
  <c r="C1505" i="1"/>
  <c r="G1505" i="1" s="1"/>
  <c r="C1504" i="1"/>
  <c r="G1504" i="1" s="1"/>
  <c r="C1503" i="1"/>
  <c r="H1503" i="1" s="1"/>
  <c r="C1502" i="1"/>
  <c r="H1501" i="1"/>
  <c r="G1501" i="1"/>
  <c r="G1500" i="1"/>
  <c r="C1500" i="1"/>
  <c r="H1500" i="1" s="1"/>
  <c r="C1498" i="1"/>
  <c r="G1498" i="1" s="1"/>
  <c r="C1497" i="1"/>
  <c r="C1496" i="1"/>
  <c r="H1496" i="1" s="1"/>
  <c r="C1495" i="1"/>
  <c r="G1495" i="1" s="1"/>
  <c r="C1494" i="1"/>
  <c r="C1493" i="1"/>
  <c r="G1493" i="1" s="1"/>
  <c r="H1492" i="1"/>
  <c r="C1492" i="1"/>
  <c r="G1492" i="1" s="1"/>
  <c r="C1491" i="1"/>
  <c r="C1490" i="1"/>
  <c r="H1490" i="1" s="1"/>
  <c r="C1489" i="1"/>
  <c r="H1488" i="1"/>
  <c r="G1488" i="1"/>
  <c r="C1488" i="1"/>
  <c r="C1487" i="1"/>
  <c r="G1487" i="1" s="1"/>
  <c r="C1486" i="1"/>
  <c r="C1485" i="1"/>
  <c r="G1485" i="1" s="1"/>
  <c r="C1484" i="1"/>
  <c r="G1484" i="1" s="1"/>
  <c r="G1482" i="1"/>
  <c r="C1482" i="1"/>
  <c r="H1482" i="1" s="1"/>
  <c r="H1480" i="1"/>
  <c r="G1480" i="1"/>
  <c r="C1480" i="1"/>
  <c r="J1479" i="1"/>
  <c r="D1479" i="1"/>
  <c r="C1479" i="1"/>
  <c r="D1478" i="1"/>
  <c r="C1478" i="1"/>
  <c r="D1477" i="1"/>
  <c r="H1477" i="1" s="1"/>
  <c r="C1477" i="1"/>
  <c r="J1476" i="1"/>
  <c r="H1476" i="1"/>
  <c r="G1476" i="1"/>
  <c r="I1476" i="1" s="1"/>
  <c r="D1476" i="1"/>
  <c r="C1476" i="1"/>
  <c r="H1475" i="1"/>
  <c r="G1475" i="1"/>
  <c r="D1475" i="1"/>
  <c r="C1475" i="1"/>
  <c r="D1474" i="1"/>
  <c r="C1474" i="1"/>
  <c r="D1473" i="1"/>
  <c r="C1473" i="1"/>
  <c r="H1472" i="1"/>
  <c r="D1472" i="1"/>
  <c r="C1472" i="1"/>
  <c r="J1471" i="1"/>
  <c r="H1471" i="1"/>
  <c r="G1471" i="1"/>
  <c r="D1471" i="1"/>
  <c r="C1471" i="1"/>
  <c r="H1470" i="1"/>
  <c r="G1470" i="1"/>
  <c r="D1470" i="1"/>
  <c r="C1470" i="1"/>
  <c r="H1469" i="1"/>
  <c r="G1469" i="1"/>
  <c r="D1469" i="1"/>
  <c r="C1469" i="1"/>
  <c r="J1468" i="1"/>
  <c r="D1468" i="1"/>
  <c r="C1468" i="1"/>
  <c r="J1467" i="1"/>
  <c r="D1467" i="1"/>
  <c r="C1467" i="1"/>
  <c r="D1466" i="1"/>
  <c r="H1466" i="1" s="1"/>
  <c r="C1466" i="1"/>
  <c r="J1465" i="1"/>
  <c r="H1465" i="1"/>
  <c r="G1465" i="1"/>
  <c r="I1465" i="1" s="1"/>
  <c r="D1465" i="1"/>
  <c r="C1465" i="1"/>
  <c r="J1464" i="1"/>
  <c r="D1464" i="1"/>
  <c r="C1464" i="1"/>
  <c r="D1463" i="1"/>
  <c r="C1463" i="1"/>
  <c r="D1462" i="1"/>
  <c r="H1462" i="1" s="1"/>
  <c r="C1462" i="1"/>
  <c r="D1461" i="1"/>
  <c r="C1461" i="1"/>
  <c r="D1460" i="1"/>
  <c r="C1460" i="1"/>
  <c r="H1459" i="1"/>
  <c r="I1459" i="1" s="1"/>
  <c r="D1459" i="1"/>
  <c r="C1459" i="1"/>
  <c r="G1459" i="1" s="1"/>
  <c r="J1458" i="1"/>
  <c r="H1458" i="1"/>
  <c r="D1458" i="1"/>
  <c r="G1458" i="1" s="1"/>
  <c r="C1458" i="1"/>
  <c r="D1457" i="1"/>
  <c r="C1457" i="1"/>
  <c r="D1456" i="1"/>
  <c r="C1456" i="1"/>
  <c r="I1455" i="1"/>
  <c r="H1455" i="1"/>
  <c r="D1455" i="1"/>
  <c r="C1455" i="1"/>
  <c r="G1455" i="1" s="1"/>
  <c r="D1454" i="1"/>
  <c r="C1454" i="1"/>
  <c r="H1454" i="1" s="1"/>
  <c r="D1453" i="1"/>
  <c r="D1452" i="1"/>
  <c r="C1452" i="1"/>
  <c r="I1451" i="1"/>
  <c r="H1451" i="1"/>
  <c r="D1451" i="1"/>
  <c r="C1451" i="1"/>
  <c r="G1451" i="1" s="1"/>
  <c r="J1450" i="1"/>
  <c r="H1450" i="1"/>
  <c r="D1450" i="1"/>
  <c r="G1450" i="1" s="1"/>
  <c r="I1450" i="1" s="1"/>
  <c r="C1450" i="1"/>
  <c r="J1449" i="1"/>
  <c r="D1449" i="1"/>
  <c r="C1449" i="1"/>
  <c r="D1448" i="1"/>
  <c r="C1448" i="1"/>
  <c r="H1447" i="1"/>
  <c r="I1447" i="1" s="1"/>
  <c r="D1447" i="1"/>
  <c r="C1447" i="1"/>
  <c r="G1447" i="1" s="1"/>
  <c r="J1446" i="1"/>
  <c r="H1446" i="1"/>
  <c r="D1446" i="1"/>
  <c r="G1446" i="1" s="1"/>
  <c r="C1446" i="1"/>
  <c r="D1445" i="1"/>
  <c r="C1445" i="1"/>
  <c r="D1444" i="1"/>
  <c r="G1444" i="1" s="1"/>
  <c r="C1444" i="1"/>
  <c r="H1443" i="1"/>
  <c r="G1443" i="1"/>
  <c r="D1443" i="1"/>
  <c r="C1443" i="1"/>
  <c r="J1443" i="1" s="1"/>
  <c r="J1442" i="1"/>
  <c r="D1442" i="1"/>
  <c r="C1442" i="1"/>
  <c r="D1441" i="1"/>
  <c r="C1441" i="1"/>
  <c r="D1440" i="1"/>
  <c r="G1440" i="1" s="1"/>
  <c r="C1440" i="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D1420" i="1"/>
  <c r="G1420" i="1" s="1"/>
  <c r="C1420" i="1"/>
  <c r="H1419" i="1"/>
  <c r="G1419" i="1"/>
  <c r="D1419" i="1"/>
  <c r="C1419" i="1"/>
  <c r="H1418" i="1"/>
  <c r="G1418" i="1"/>
  <c r="D1418" i="1"/>
  <c r="C1418" i="1"/>
  <c r="H1417" i="1"/>
  <c r="G1417" i="1"/>
  <c r="D1417" i="1"/>
  <c r="C1417" i="1"/>
  <c r="C1416" i="1"/>
  <c r="G1415" i="1"/>
  <c r="D1415" i="1"/>
  <c r="C1415" i="1"/>
  <c r="H1415" i="1" s="1"/>
  <c r="D1414" i="1"/>
  <c r="C1414" i="1"/>
  <c r="D1413" i="1"/>
  <c r="C1413" i="1"/>
  <c r="G1412" i="1"/>
  <c r="D1412" i="1"/>
  <c r="C1412" i="1"/>
  <c r="H1412" i="1" s="1"/>
  <c r="D1411" i="1"/>
  <c r="G1411" i="1" s="1"/>
  <c r="C1411" i="1"/>
  <c r="D1410" i="1"/>
  <c r="C1410" i="1"/>
  <c r="D1409" i="1"/>
  <c r="C1409" i="1"/>
  <c r="D1407" i="1"/>
  <c r="C1407" i="1"/>
  <c r="D1406" i="1"/>
  <c r="C1406" i="1"/>
  <c r="H1405" i="1"/>
  <c r="D1405" i="1"/>
  <c r="C1405" i="1"/>
  <c r="G1405" i="1" s="1"/>
  <c r="H1404" i="1"/>
  <c r="D1404" i="1"/>
  <c r="C1404" i="1"/>
  <c r="G1404" i="1" s="1"/>
  <c r="D1403" i="1"/>
  <c r="C1403" i="1"/>
  <c r="D1402" i="1"/>
  <c r="C1402" i="1"/>
  <c r="H1401" i="1"/>
  <c r="D1401"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C1393" i="1"/>
  <c r="G1393" i="1" s="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C1384" i="1"/>
  <c r="C1383" i="1"/>
  <c r="G1382" i="1"/>
  <c r="D1382" i="1"/>
  <c r="C1382" i="1"/>
  <c r="H1382" i="1" s="1"/>
  <c r="G1381" i="1"/>
  <c r="D1381" i="1"/>
  <c r="C1381" i="1"/>
  <c r="H1381" i="1" s="1"/>
  <c r="D1380" i="1"/>
  <c r="C1380" i="1"/>
  <c r="D1379" i="1"/>
  <c r="C1379" i="1"/>
  <c r="G1378" i="1"/>
  <c r="D1378" i="1"/>
  <c r="C1378" i="1"/>
  <c r="H1378" i="1" s="1"/>
  <c r="G1377" i="1"/>
  <c r="D1377" i="1"/>
  <c r="C1377" i="1"/>
  <c r="H1377" i="1" s="1"/>
  <c r="D1376" i="1"/>
  <c r="C1376" i="1"/>
  <c r="D1375" i="1"/>
  <c r="C1375" i="1"/>
  <c r="G1374" i="1"/>
  <c r="D1374" i="1"/>
  <c r="C1374" i="1"/>
  <c r="H1374" i="1" s="1"/>
  <c r="G1373" i="1"/>
  <c r="D1373" i="1"/>
  <c r="C1373" i="1"/>
  <c r="H1373" i="1" s="1"/>
  <c r="D1372" i="1"/>
  <c r="C1372" i="1"/>
  <c r="D1371" i="1"/>
  <c r="C1371" i="1"/>
  <c r="G1370" i="1"/>
  <c r="D1370" i="1"/>
  <c r="C1370" i="1"/>
  <c r="H1370" i="1" s="1"/>
  <c r="G1369" i="1"/>
  <c r="D1369" i="1"/>
  <c r="C1369" i="1"/>
  <c r="H1369" i="1" s="1"/>
  <c r="D1368" i="1"/>
  <c r="C1368" i="1"/>
  <c r="D1367" i="1"/>
  <c r="C1367" i="1"/>
  <c r="G1366" i="1"/>
  <c r="D1366" i="1"/>
  <c r="C1366" i="1"/>
  <c r="H1366" i="1" s="1"/>
  <c r="G1365" i="1"/>
  <c r="D1365" i="1"/>
  <c r="C1365" i="1"/>
  <c r="H1365" i="1" s="1"/>
  <c r="D1364" i="1"/>
  <c r="C1364" i="1"/>
  <c r="D1363" i="1"/>
  <c r="C1363" i="1"/>
  <c r="G1362" i="1"/>
  <c r="D1362" i="1"/>
  <c r="C1362" i="1"/>
  <c r="H1362" i="1" s="1"/>
  <c r="G1361" i="1"/>
  <c r="D1361" i="1"/>
  <c r="C1361" i="1"/>
  <c r="H1361" i="1" s="1"/>
  <c r="D1360" i="1"/>
  <c r="C1360" i="1"/>
  <c r="D1359" i="1"/>
  <c r="C1359" i="1"/>
  <c r="G1358" i="1"/>
  <c r="D1358" i="1"/>
  <c r="C1358" i="1"/>
  <c r="H1358" i="1" s="1"/>
  <c r="G1357" i="1"/>
  <c r="D1357" i="1"/>
  <c r="C1357" i="1"/>
  <c r="H1357" i="1" s="1"/>
  <c r="D1356" i="1"/>
  <c r="C1356" i="1"/>
  <c r="D1355" i="1"/>
  <c r="G1354" i="1"/>
  <c r="D1354" i="1"/>
  <c r="C1354" i="1"/>
  <c r="H1354" i="1" s="1"/>
  <c r="G1353" i="1"/>
  <c r="D1353" i="1"/>
  <c r="C1353" i="1"/>
  <c r="H1353" i="1" s="1"/>
  <c r="D1352" i="1"/>
  <c r="C1352" i="1"/>
  <c r="D1351" i="1"/>
  <c r="C1351" i="1"/>
  <c r="G1350" i="1"/>
  <c r="D1350" i="1"/>
  <c r="C1350" i="1"/>
  <c r="H1350" i="1" s="1"/>
  <c r="G1349" i="1"/>
  <c r="D1349" i="1"/>
  <c r="C1349" i="1"/>
  <c r="H1349" i="1" s="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D1330" i="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D1310" i="1"/>
  <c r="C1310" i="1"/>
  <c r="G1310" i="1" s="1"/>
  <c r="D1309" i="1"/>
  <c r="C1309" i="1"/>
  <c r="D1308" i="1"/>
  <c r="C1308" i="1"/>
  <c r="H1307" i="1"/>
  <c r="D1307" i="1"/>
  <c r="C1307" i="1"/>
  <c r="G1307" i="1" s="1"/>
  <c r="H1306" i="1"/>
  <c r="D1306" i="1"/>
  <c r="C1306" i="1"/>
  <c r="G1306" i="1" s="1"/>
  <c r="D1305" i="1"/>
  <c r="C1305" i="1"/>
  <c r="D1304" i="1"/>
  <c r="C1304" i="1"/>
  <c r="H1303" i="1"/>
  <c r="D1303" i="1"/>
  <c r="C1303" i="1"/>
  <c r="G1303" i="1" s="1"/>
  <c r="H1302" i="1"/>
  <c r="D1302" i="1"/>
  <c r="C1302" i="1"/>
  <c r="G1302" i="1" s="1"/>
  <c r="D1301" i="1"/>
  <c r="C1301" i="1"/>
  <c r="D1300" i="1"/>
  <c r="C1300" i="1"/>
  <c r="H1299" i="1"/>
  <c r="D1299" i="1"/>
  <c r="C1299" i="1"/>
  <c r="H1298" i="1"/>
  <c r="D1298" i="1"/>
  <c r="C1298" i="1"/>
  <c r="D1297" i="1"/>
  <c r="C1297" i="1"/>
  <c r="D1296" i="1"/>
  <c r="C1296" i="1"/>
  <c r="D1295" i="1"/>
  <c r="H1295" i="1" s="1"/>
  <c r="C1295" i="1"/>
  <c r="H1294" i="1"/>
  <c r="D1294" i="1"/>
  <c r="C1294" i="1"/>
  <c r="G1294" i="1" s="1"/>
  <c r="D1293" i="1"/>
  <c r="C1293" i="1"/>
  <c r="D1292" i="1"/>
  <c r="C1292" i="1"/>
  <c r="H1291" i="1"/>
  <c r="D1291" i="1"/>
  <c r="C1291" i="1"/>
  <c r="G1291" i="1" s="1"/>
  <c r="D1290" i="1"/>
  <c r="H1290" i="1" s="1"/>
  <c r="C1290" i="1"/>
  <c r="D1289" i="1"/>
  <c r="C1289" i="1"/>
  <c r="D1288" i="1"/>
  <c r="C1288" i="1"/>
  <c r="H1287" i="1"/>
  <c r="D1287" i="1"/>
  <c r="C1287" i="1"/>
  <c r="G1287" i="1" s="1"/>
  <c r="D1286" i="1"/>
  <c r="H1286" i="1" s="1"/>
  <c r="C1286" i="1"/>
  <c r="D1285" i="1"/>
  <c r="C1285" i="1"/>
  <c r="D1284" i="1"/>
  <c r="C1284" i="1"/>
  <c r="D1283" i="1"/>
  <c r="H1283" i="1" s="1"/>
  <c r="C1283" i="1"/>
  <c r="G1283" i="1" s="1"/>
  <c r="D1282" i="1"/>
  <c r="H1282" i="1" s="1"/>
  <c r="C1282" i="1"/>
  <c r="D1281" i="1"/>
  <c r="C1281" i="1"/>
  <c r="D1280" i="1"/>
  <c r="C1280" i="1"/>
  <c r="H1279" i="1"/>
  <c r="D1279" i="1"/>
  <c r="C1279" i="1"/>
  <c r="D1278" i="1"/>
  <c r="C1278" i="1"/>
  <c r="D1277" i="1"/>
  <c r="C1277" i="1"/>
  <c r="D1276" i="1"/>
  <c r="C1276" i="1"/>
  <c r="H1275" i="1"/>
  <c r="D1275" i="1"/>
  <c r="C1275" i="1"/>
  <c r="G1275" i="1" s="1"/>
  <c r="H1274" i="1"/>
  <c r="D1274" i="1"/>
  <c r="C1274" i="1"/>
  <c r="D1273" i="1"/>
  <c r="C1273" i="1"/>
  <c r="D1272" i="1"/>
  <c r="C1272" i="1"/>
  <c r="D1271" i="1"/>
  <c r="H1271" i="1" s="1"/>
  <c r="C1271" i="1"/>
  <c r="H1270" i="1"/>
  <c r="D1270" i="1"/>
  <c r="C1270" i="1"/>
  <c r="G1270" i="1" s="1"/>
  <c r="D1269" i="1"/>
  <c r="C1269" i="1"/>
  <c r="D1268" i="1"/>
  <c r="C1268" i="1"/>
  <c r="D1267" i="1"/>
  <c r="H1267" i="1" s="1"/>
  <c r="C1267" i="1"/>
  <c r="H1266" i="1"/>
  <c r="D1266" i="1"/>
  <c r="C1266" i="1"/>
  <c r="D1265" i="1"/>
  <c r="C1265" i="1"/>
  <c r="D1264" i="1"/>
  <c r="C1264" i="1"/>
  <c r="D1263" i="1"/>
  <c r="H1263" i="1" s="1"/>
  <c r="C1263" i="1"/>
  <c r="D1262" i="1"/>
  <c r="C1262" i="1"/>
  <c r="D1261" i="1"/>
  <c r="C1261" i="1"/>
  <c r="D1260" i="1"/>
  <c r="C1260" i="1"/>
  <c r="H1259" i="1"/>
  <c r="D1259" i="1"/>
  <c r="C1259" i="1"/>
  <c r="G1259" i="1" s="1"/>
  <c r="D1258" i="1"/>
  <c r="H1258" i="1" s="1"/>
  <c r="C1258" i="1"/>
  <c r="D1257" i="1"/>
  <c r="C1257" i="1"/>
  <c r="D1256" i="1"/>
  <c r="C1256" i="1"/>
  <c r="H1255" i="1"/>
  <c r="D1255" i="1"/>
  <c r="C1255" i="1"/>
  <c r="G1255" i="1" s="1"/>
  <c r="H1254" i="1"/>
  <c r="D1254" i="1"/>
  <c r="C1254" i="1"/>
  <c r="G1254" i="1" s="1"/>
  <c r="D1253" i="1"/>
  <c r="C1253" i="1"/>
  <c r="D1252" i="1"/>
  <c r="C1252" i="1"/>
  <c r="H1251" i="1"/>
  <c r="D1251" i="1"/>
  <c r="C1251" i="1"/>
  <c r="D1250" i="1"/>
  <c r="H1250" i="1" s="1"/>
  <c r="C1250" i="1"/>
  <c r="D1249" i="1"/>
  <c r="C1249" i="1"/>
  <c r="D1248" i="1"/>
  <c r="C1248" i="1"/>
  <c r="H1247" i="1"/>
  <c r="D1247" i="1"/>
  <c r="C1247" i="1"/>
  <c r="G1247" i="1" s="1"/>
  <c r="D1246" i="1"/>
  <c r="H1246" i="1" s="1"/>
  <c r="C1246" i="1"/>
  <c r="D1245" i="1"/>
  <c r="C1245" i="1"/>
  <c r="D1244" i="1"/>
  <c r="C1244" i="1"/>
  <c r="H1243" i="1"/>
  <c r="D1243" i="1"/>
  <c r="C1243" i="1"/>
  <c r="G1243" i="1" s="1"/>
  <c r="H1242" i="1"/>
  <c r="D1242" i="1"/>
  <c r="C1242" i="1"/>
  <c r="D1241" i="1"/>
  <c r="C1241" i="1"/>
  <c r="D1240" i="1"/>
  <c r="C1240" i="1"/>
  <c r="H1239" i="1"/>
  <c r="D1239" i="1"/>
  <c r="C1239" i="1"/>
  <c r="D1238" i="1"/>
  <c r="H1238" i="1" s="1"/>
  <c r="C1238" i="1"/>
  <c r="D1237" i="1"/>
  <c r="C1237" i="1"/>
  <c r="C1236" i="1"/>
  <c r="D1234" i="1"/>
  <c r="C1234" i="1"/>
  <c r="D1233" i="1"/>
  <c r="C1233" i="1"/>
  <c r="D1232" i="1"/>
  <c r="C1232" i="1"/>
  <c r="G1231" i="1"/>
  <c r="D1231" i="1"/>
  <c r="C1231" i="1"/>
  <c r="H1231" i="1" s="1"/>
  <c r="D1230" i="1"/>
  <c r="C1230" i="1"/>
  <c r="D1229" i="1"/>
  <c r="C1229" i="1"/>
  <c r="D1228" i="1"/>
  <c r="C1228" i="1"/>
  <c r="D1227" i="1"/>
  <c r="C1227" i="1"/>
  <c r="D1226" i="1"/>
  <c r="C1226" i="1"/>
  <c r="D1225" i="1"/>
  <c r="C1225" i="1"/>
  <c r="D1224" i="1"/>
  <c r="C1224" i="1"/>
  <c r="H1224" i="1" s="1"/>
  <c r="C1223" i="1"/>
  <c r="D1221" i="1"/>
  <c r="H1221" i="1" s="1"/>
  <c r="C1221" i="1"/>
  <c r="D1220" i="1"/>
  <c r="H1220" i="1" s="1"/>
  <c r="C1220" i="1"/>
  <c r="D1219" i="1"/>
  <c r="D1218" i="1"/>
  <c r="C1218" i="1"/>
  <c r="G1218" i="1" s="1"/>
  <c r="D1217" i="1"/>
  <c r="C1217" i="1"/>
  <c r="D1216" i="1"/>
  <c r="C1216" i="1"/>
  <c r="H1213" i="1"/>
  <c r="G1213" i="1"/>
  <c r="D1213" i="1"/>
  <c r="C1213" i="1"/>
  <c r="H1212" i="1"/>
  <c r="G1212" i="1"/>
  <c r="D1212" i="1"/>
  <c r="C1212" i="1"/>
  <c r="H1211" i="1"/>
  <c r="G1211" i="1"/>
  <c r="D1211" i="1"/>
  <c r="C1211" i="1"/>
  <c r="H1210" i="1"/>
  <c r="G1210" i="1"/>
  <c r="D1210" i="1"/>
  <c r="C1210" i="1"/>
  <c r="D1209" i="1"/>
  <c r="H1209" i="1" s="1"/>
  <c r="C1209" i="1"/>
  <c r="D1208" i="1"/>
  <c r="H1208" i="1" s="1"/>
  <c r="C1208" i="1"/>
  <c r="D1207" i="1"/>
  <c r="H1207" i="1" s="1"/>
  <c r="C1207" i="1"/>
  <c r="D1206" i="1"/>
  <c r="H1206" i="1" s="1"/>
  <c r="C1206" i="1"/>
  <c r="D1205" i="1"/>
  <c r="H1205" i="1" s="1"/>
  <c r="C1205" i="1"/>
  <c r="D1204" i="1"/>
  <c r="H1204" i="1" s="1"/>
  <c r="C1204" i="1"/>
  <c r="D1203" i="1"/>
  <c r="G1203" i="1" s="1"/>
  <c r="C1203" i="1"/>
  <c r="D1202" i="1"/>
  <c r="H1202" i="1" s="1"/>
  <c r="C1202" i="1"/>
  <c r="C1201" i="1"/>
  <c r="D1200" i="1"/>
  <c r="G1200" i="1" s="1"/>
  <c r="C1200" i="1"/>
  <c r="G1199" i="1"/>
  <c r="D1199" i="1"/>
  <c r="C1199" i="1"/>
  <c r="H1199" i="1" s="1"/>
  <c r="D1198" i="1"/>
  <c r="C1198" i="1"/>
  <c r="D1197" i="1"/>
  <c r="C1197" i="1"/>
  <c r="D1196" i="1"/>
  <c r="G1196" i="1" s="1"/>
  <c r="C1196" i="1"/>
  <c r="G1195" i="1"/>
  <c r="D1195" i="1"/>
  <c r="C1195" i="1"/>
  <c r="D1194" i="1"/>
  <c r="C1194" i="1"/>
  <c r="D1193" i="1"/>
  <c r="C1193" i="1"/>
  <c r="D1192" i="1"/>
  <c r="G1192" i="1" s="1"/>
  <c r="C1192" i="1"/>
  <c r="D1191" i="1"/>
  <c r="H1191" i="1" s="1"/>
  <c r="C1191" i="1"/>
  <c r="D1190" i="1"/>
  <c r="H1190" i="1" s="1"/>
  <c r="C1190" i="1"/>
  <c r="D1189" i="1"/>
  <c r="H1189" i="1" s="1"/>
  <c r="C1189" i="1"/>
  <c r="H1188" i="1"/>
  <c r="G1188" i="1"/>
  <c r="D1188" i="1"/>
  <c r="C1188" i="1"/>
  <c r="D1187" i="1"/>
  <c r="H1187" i="1" s="1"/>
  <c r="C1187" i="1"/>
  <c r="D1186" i="1"/>
  <c r="H1186" i="1" s="1"/>
  <c r="C1186" i="1"/>
  <c r="D1185" i="1"/>
  <c r="H1185" i="1" s="1"/>
  <c r="C1185" i="1"/>
  <c r="D1184" i="1"/>
  <c r="H1184" i="1" s="1"/>
  <c r="C1184" i="1"/>
  <c r="D1182" i="1"/>
  <c r="G1182" i="1" s="1"/>
  <c r="C1182" i="1"/>
  <c r="H1182" i="1" s="1"/>
  <c r="D1181" i="1"/>
  <c r="G1181" i="1" s="1"/>
  <c r="C1181" i="1"/>
  <c r="G1180" i="1"/>
  <c r="D1180" i="1"/>
  <c r="C1180" i="1"/>
  <c r="D1179" i="1"/>
  <c r="G1179" i="1" s="1"/>
  <c r="C1179" i="1"/>
  <c r="G1178" i="1"/>
  <c r="D1178" i="1"/>
  <c r="C1178" i="1"/>
  <c r="H1178" i="1" s="1"/>
  <c r="D1177" i="1"/>
  <c r="G1177" i="1" s="1"/>
  <c r="C1177" i="1"/>
  <c r="G1176" i="1"/>
  <c r="D1176" i="1"/>
  <c r="C1176" i="1"/>
  <c r="C1175" i="1"/>
  <c r="D1174" i="1"/>
  <c r="C1174" i="1"/>
  <c r="D1173" i="1"/>
  <c r="C1173" i="1"/>
  <c r="D1172" i="1"/>
  <c r="C1172" i="1"/>
  <c r="D1171" i="1"/>
  <c r="C1171" i="1"/>
  <c r="D1170" i="1"/>
  <c r="C1170" i="1"/>
  <c r="D1169" i="1"/>
  <c r="C1169" i="1"/>
  <c r="D1168" i="1"/>
  <c r="C1168" i="1"/>
  <c r="C1167" i="1"/>
  <c r="D1166" i="1"/>
  <c r="C1166" i="1"/>
  <c r="D1165" i="1"/>
  <c r="C1165" i="1"/>
  <c r="D1164" i="1"/>
  <c r="H1164" i="1" s="1"/>
  <c r="C1164" i="1"/>
  <c r="D1163" i="1"/>
  <c r="C1163" i="1"/>
  <c r="D1162" i="1"/>
  <c r="C1162" i="1"/>
  <c r="D1161" i="1"/>
  <c r="C1161" i="1"/>
  <c r="D1160" i="1"/>
  <c r="C1160" i="1"/>
  <c r="H1159" i="1"/>
  <c r="D1159" i="1"/>
  <c r="C1159" i="1"/>
  <c r="G1159" i="1" s="1"/>
  <c r="D1158" i="1"/>
  <c r="C1158" i="1"/>
  <c r="C1157" i="1"/>
  <c r="D1156" i="1"/>
  <c r="C1156" i="1"/>
  <c r="D1155" i="1"/>
  <c r="C1155" i="1"/>
  <c r="D1151" i="1"/>
  <c r="C1151" i="1"/>
  <c r="G1151" i="1" s="1"/>
  <c r="D1150" i="1"/>
  <c r="H1150" i="1" s="1"/>
  <c r="C1150" i="1"/>
  <c r="G1150" i="1" s="1"/>
  <c r="D1149" i="1"/>
  <c r="C1149" i="1"/>
  <c r="C1148" i="1"/>
  <c r="H1147" i="1"/>
  <c r="D1147" i="1"/>
  <c r="G1147" i="1" s="1"/>
  <c r="C1147" i="1"/>
  <c r="H1146" i="1"/>
  <c r="G1146" i="1"/>
  <c r="D1146" i="1"/>
  <c r="C1146" i="1"/>
  <c r="H1145" i="1"/>
  <c r="D1145" i="1"/>
  <c r="G1145" i="1" s="1"/>
  <c r="C1145" i="1"/>
  <c r="H1144" i="1"/>
  <c r="G1144" i="1"/>
  <c r="D1144" i="1"/>
  <c r="C1144" i="1"/>
  <c r="H1143" i="1"/>
  <c r="D1143" i="1"/>
  <c r="G1143" i="1" s="1"/>
  <c r="C1143" i="1"/>
  <c r="G1142" i="1"/>
  <c r="C1142" i="1"/>
  <c r="D1141" i="1"/>
  <c r="G1141" i="1" s="1"/>
  <c r="C1141" i="1"/>
  <c r="G1140" i="1"/>
  <c r="D1140" i="1"/>
  <c r="C1140" i="1"/>
  <c r="H1140" i="1" s="1"/>
  <c r="D1139" i="1"/>
  <c r="C1139" i="1"/>
  <c r="D1138" i="1"/>
  <c r="C1138" i="1"/>
  <c r="D1137" i="1"/>
  <c r="C1137" i="1"/>
  <c r="H1137" i="1" s="1"/>
  <c r="H1136" i="1"/>
  <c r="G1136" i="1"/>
  <c r="D1136" i="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H1129" i="1"/>
  <c r="G1129" i="1"/>
  <c r="D1129" i="1"/>
  <c r="C1129" i="1"/>
  <c r="H1128" i="1"/>
  <c r="G1128" i="1"/>
  <c r="D1128" i="1"/>
  <c r="C1128" i="1"/>
  <c r="D1127" i="1"/>
  <c r="H1127" i="1" s="1"/>
  <c r="C1127" i="1"/>
  <c r="H1126" i="1"/>
  <c r="G1126" i="1"/>
  <c r="D1126" i="1"/>
  <c r="C1126" i="1"/>
  <c r="G1125" i="1"/>
  <c r="D1125" i="1"/>
  <c r="H1125" i="1" s="1"/>
  <c r="C1125" i="1"/>
  <c r="C1124" i="1"/>
  <c r="H1123" i="1"/>
  <c r="G1123" i="1"/>
  <c r="D1123" i="1"/>
  <c r="C1123" i="1"/>
  <c r="D1122" i="1"/>
  <c r="H1122" i="1" s="1"/>
  <c r="C1122" i="1"/>
  <c r="D1121" i="1"/>
  <c r="H1121" i="1" s="1"/>
  <c r="C1121" i="1"/>
  <c r="D1120" i="1"/>
  <c r="H1120" i="1" s="1"/>
  <c r="C1120" i="1"/>
  <c r="H1119" i="1"/>
  <c r="G1119" i="1"/>
  <c r="D1119" i="1"/>
  <c r="C1119" i="1"/>
  <c r="H1118" i="1"/>
  <c r="G1118" i="1"/>
  <c r="D1118" i="1"/>
  <c r="C1118" i="1"/>
  <c r="D1117" i="1"/>
  <c r="H1117" i="1" s="1"/>
  <c r="C1117" i="1"/>
  <c r="H1116" i="1"/>
  <c r="G1116" i="1"/>
  <c r="D1116" i="1"/>
  <c r="C1116" i="1"/>
  <c r="H1115" i="1"/>
  <c r="G1115" i="1"/>
  <c r="D1115" i="1"/>
  <c r="C1115" i="1"/>
  <c r="D1114" i="1"/>
  <c r="H1114" i="1" s="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C1096" i="1"/>
  <c r="H1095" i="1"/>
  <c r="D1095" i="1"/>
  <c r="G1095" i="1" s="1"/>
  <c r="C1095" i="1"/>
  <c r="H1094" i="1"/>
  <c r="D1094" i="1"/>
  <c r="G1094" i="1" s="1"/>
  <c r="C1094" i="1"/>
  <c r="H1093" i="1"/>
  <c r="G1093" i="1"/>
  <c r="D1093" i="1"/>
  <c r="C1093" i="1"/>
  <c r="H1092" i="1"/>
  <c r="G1092" i="1"/>
  <c r="D1092" i="1"/>
  <c r="C1092" i="1"/>
  <c r="H1091" i="1"/>
  <c r="G1091" i="1"/>
  <c r="D1091" i="1"/>
  <c r="C1091" i="1"/>
  <c r="H1090" i="1"/>
  <c r="D1090" i="1"/>
  <c r="G1090" i="1" s="1"/>
  <c r="C1090" i="1"/>
  <c r="H1089" i="1"/>
  <c r="D1089" i="1"/>
  <c r="G1089" i="1" s="1"/>
  <c r="C1089" i="1"/>
  <c r="H1088" i="1"/>
  <c r="D1088" i="1"/>
  <c r="G1088" i="1" s="1"/>
  <c r="C1088" i="1"/>
  <c r="H1087" i="1"/>
  <c r="G1087" i="1"/>
  <c r="D1087" i="1"/>
  <c r="C1087" i="1"/>
  <c r="H1086" i="1"/>
  <c r="D1086" i="1"/>
  <c r="G1086" i="1" s="1"/>
  <c r="C1086" i="1"/>
  <c r="H1085" i="1"/>
  <c r="D1085" i="1"/>
  <c r="G1085" i="1" s="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D1078" i="1"/>
  <c r="G1078" i="1" s="1"/>
  <c r="C1078" i="1"/>
  <c r="H1077" i="1"/>
  <c r="G1077" i="1"/>
  <c r="D1077" i="1"/>
  <c r="C1077" i="1"/>
  <c r="H1076" i="1"/>
  <c r="G1076" i="1"/>
  <c r="D1076" i="1"/>
  <c r="C1076" i="1"/>
  <c r="H1075" i="1"/>
  <c r="G1075" i="1"/>
  <c r="D1075" i="1"/>
  <c r="C1075" i="1"/>
  <c r="H1074" i="1"/>
  <c r="G1074" i="1"/>
  <c r="D1074" i="1"/>
  <c r="C1074" i="1"/>
  <c r="H1073" i="1"/>
  <c r="D1073" i="1"/>
  <c r="G1073" i="1" s="1"/>
  <c r="C1073" i="1"/>
  <c r="H1072" i="1"/>
  <c r="D1072" i="1"/>
  <c r="G1072" i="1" s="1"/>
  <c r="C1072" i="1"/>
  <c r="H1071" i="1"/>
  <c r="G1071" i="1"/>
  <c r="D1071" i="1"/>
  <c r="C1071" i="1"/>
  <c r="H1070" i="1"/>
  <c r="G1070" i="1"/>
  <c r="D1070" i="1"/>
  <c r="C1070" i="1"/>
  <c r="H1069" i="1"/>
  <c r="D1069" i="1"/>
  <c r="G1069" i="1" s="1"/>
  <c r="C1069" i="1"/>
  <c r="H1068" i="1"/>
  <c r="G1068" i="1"/>
  <c r="D1068" i="1"/>
  <c r="C1068" i="1"/>
  <c r="H1067" i="1"/>
  <c r="G1067" i="1"/>
  <c r="D1067" i="1"/>
  <c r="C1067" i="1"/>
  <c r="D1066" i="1"/>
  <c r="G1066" i="1" s="1"/>
  <c r="C1066" i="1"/>
  <c r="C1065" i="1"/>
  <c r="D1064" i="1"/>
  <c r="C1064" i="1"/>
  <c r="G1063" i="1"/>
  <c r="D1063" i="1"/>
  <c r="H1063" i="1" s="1"/>
  <c r="C1063" i="1"/>
  <c r="D1062" i="1"/>
  <c r="C1062" i="1"/>
  <c r="H1061" i="1"/>
  <c r="G1061" i="1"/>
  <c r="D1061" i="1"/>
  <c r="C1061" i="1"/>
  <c r="G1060" i="1"/>
  <c r="D1060" i="1"/>
  <c r="H1060" i="1" s="1"/>
  <c r="C1060" i="1"/>
  <c r="H1059" i="1"/>
  <c r="G1059" i="1"/>
  <c r="D1059" i="1"/>
  <c r="C1059" i="1"/>
  <c r="D1058" i="1"/>
  <c r="H1058" i="1" s="1"/>
  <c r="C1058" i="1"/>
  <c r="D1057" i="1"/>
  <c r="H1057" i="1" s="1"/>
  <c r="C1057" i="1"/>
  <c r="C1056" i="1"/>
  <c r="H1056" i="1" s="1"/>
  <c r="D1055" i="1"/>
  <c r="H1055" i="1" s="1"/>
  <c r="C1055" i="1"/>
  <c r="D1054" i="1"/>
  <c r="H1054" i="1" s="1"/>
  <c r="C1054" i="1"/>
  <c r="D1053" i="1"/>
  <c r="H1053" i="1" s="1"/>
  <c r="C1053" i="1"/>
  <c r="D1052" i="1"/>
  <c r="H1052" i="1" s="1"/>
  <c r="C1052" i="1"/>
  <c r="D1051" i="1"/>
  <c r="H1051" i="1" s="1"/>
  <c r="C1051" i="1"/>
  <c r="D1050" i="1"/>
  <c r="C1050" i="1"/>
  <c r="H1049" i="1"/>
  <c r="G1049" i="1"/>
  <c r="D1049" i="1"/>
  <c r="C1049" i="1"/>
  <c r="D1048" i="1"/>
  <c r="C1048" i="1"/>
  <c r="D1045" i="1"/>
  <c r="H1045" i="1" s="1"/>
  <c r="C1045" i="1"/>
  <c r="G1045" i="1" s="1"/>
  <c r="D1044" i="1"/>
  <c r="H1044" i="1" s="1"/>
  <c r="C1044" i="1"/>
  <c r="D1043" i="1"/>
  <c r="C1043" i="1"/>
  <c r="D1042" i="1"/>
  <c r="C1042" i="1"/>
  <c r="D1041" i="1"/>
  <c r="H1041" i="1" s="1"/>
  <c r="C1041" i="1"/>
  <c r="D1040" i="1"/>
  <c r="H1040" i="1" s="1"/>
  <c r="C1040" i="1"/>
  <c r="D1039" i="1"/>
  <c r="C1039" i="1"/>
  <c r="D1038" i="1"/>
  <c r="C1038" i="1"/>
  <c r="H1037" i="1"/>
  <c r="D1037" i="1"/>
  <c r="C1037" i="1"/>
  <c r="G1037" i="1" s="1"/>
  <c r="D1036" i="1"/>
  <c r="H1036" i="1" s="1"/>
  <c r="C1036" i="1"/>
  <c r="D1035" i="1"/>
  <c r="C1035" i="1"/>
  <c r="C1034" i="1"/>
  <c r="D1033" i="1"/>
  <c r="G1033" i="1" s="1"/>
  <c r="C1033" i="1"/>
  <c r="D1032" i="1"/>
  <c r="C1032" i="1"/>
  <c r="H1032" i="1" s="1"/>
  <c r="H1031" i="1"/>
  <c r="G1031" i="1"/>
  <c r="D1031" i="1"/>
  <c r="C1031" i="1"/>
  <c r="D1030" i="1"/>
  <c r="G1029" i="1"/>
  <c r="D1029" i="1"/>
  <c r="H1029" i="1" s="1"/>
  <c r="C1029" i="1"/>
  <c r="H1028" i="1"/>
  <c r="G1028" i="1"/>
  <c r="D1028" i="1"/>
  <c r="C1028" i="1"/>
  <c r="D1027" i="1"/>
  <c r="H1027" i="1" s="1"/>
  <c r="C1027" i="1"/>
  <c r="H1026" i="1"/>
  <c r="G1026" i="1"/>
  <c r="D1026" i="1"/>
  <c r="C1026" i="1"/>
  <c r="G1025" i="1"/>
  <c r="D1025" i="1"/>
  <c r="H1025" i="1" s="1"/>
  <c r="C1025" i="1"/>
  <c r="H1024" i="1"/>
  <c r="G1024" i="1"/>
  <c r="D1024" i="1"/>
  <c r="C1024" i="1"/>
  <c r="D1023" i="1"/>
  <c r="D1022" i="1"/>
  <c r="H1022" i="1" s="1"/>
  <c r="C1022" i="1"/>
  <c r="D1021" i="1"/>
  <c r="H1021" i="1" s="1"/>
  <c r="C1021" i="1"/>
  <c r="D1020" i="1"/>
  <c r="H1020" i="1" s="1"/>
  <c r="C1020" i="1"/>
  <c r="D1019" i="1"/>
  <c r="H1019" i="1" s="1"/>
  <c r="C1019" i="1"/>
  <c r="D1018" i="1"/>
  <c r="C1018" i="1"/>
  <c r="H1018" i="1" s="1"/>
  <c r="H1017" i="1"/>
  <c r="D1017" i="1"/>
  <c r="G1017" i="1" s="1"/>
  <c r="C1017" i="1"/>
  <c r="H1016" i="1"/>
  <c r="D1016" i="1"/>
  <c r="G1016" i="1" s="1"/>
  <c r="C1016" i="1"/>
  <c r="H1015" i="1"/>
  <c r="D1015" i="1"/>
  <c r="G1015" i="1" s="1"/>
  <c r="C1015" i="1"/>
  <c r="D1014" i="1"/>
  <c r="C1014" i="1"/>
  <c r="H1014" i="1" s="1"/>
  <c r="D1013" i="1"/>
  <c r="C1013" i="1"/>
  <c r="H1012" i="1"/>
  <c r="D1012" i="1"/>
  <c r="G1012" i="1" s="1"/>
  <c r="C1012" i="1"/>
  <c r="H1011" i="1"/>
  <c r="D1011" i="1"/>
  <c r="G1011" i="1" s="1"/>
  <c r="C1011" i="1"/>
  <c r="H1010" i="1"/>
  <c r="D1010" i="1"/>
  <c r="G1010" i="1" s="1"/>
  <c r="C1010" i="1"/>
  <c r="H1009" i="1"/>
  <c r="D1009" i="1"/>
  <c r="G1009" i="1" s="1"/>
  <c r="C1009" i="1"/>
  <c r="H1008" i="1"/>
  <c r="G1008" i="1"/>
  <c r="D1008" i="1"/>
  <c r="C1008" i="1"/>
  <c r="D1007" i="1"/>
  <c r="G1007" i="1" s="1"/>
  <c r="C1007" i="1"/>
  <c r="D1006" i="1"/>
  <c r="C1006" i="1"/>
  <c r="D1005" i="1"/>
  <c r="H1005" i="1" s="1"/>
  <c r="C1005" i="1"/>
  <c r="D1004" i="1"/>
  <c r="C1004" i="1"/>
  <c r="H1004" i="1" s="1"/>
  <c r="D1003" i="1"/>
  <c r="C1003" i="1"/>
  <c r="D1002" i="1"/>
  <c r="C1002" i="1"/>
  <c r="H1002" i="1" s="1"/>
  <c r="H1001" i="1"/>
  <c r="D1001" i="1"/>
  <c r="G1001" i="1" s="1"/>
  <c r="C1001" i="1"/>
  <c r="D1000" i="1"/>
  <c r="C1000" i="1"/>
  <c r="D999" i="1"/>
  <c r="C999" i="1"/>
  <c r="H999" i="1" s="1"/>
  <c r="D998" i="1"/>
  <c r="C998" i="1"/>
  <c r="D997" i="1"/>
  <c r="C997" i="1"/>
  <c r="D996" i="1"/>
  <c r="C996" i="1"/>
  <c r="D995" i="1"/>
  <c r="H995" i="1" s="1"/>
  <c r="C995" i="1"/>
  <c r="D994" i="1"/>
  <c r="H994" i="1" s="1"/>
  <c r="C994" i="1"/>
  <c r="D993" i="1"/>
  <c r="C993" i="1"/>
  <c r="H993" i="1" s="1"/>
  <c r="H992" i="1"/>
  <c r="D992" i="1"/>
  <c r="G992" i="1" s="1"/>
  <c r="C992" i="1"/>
  <c r="C991" i="1"/>
  <c r="D989" i="1"/>
  <c r="H989" i="1" s="1"/>
  <c r="C989" i="1"/>
  <c r="D988" i="1"/>
  <c r="C988" i="1"/>
  <c r="H988" i="1" s="1"/>
  <c r="D987" i="1"/>
  <c r="C987" i="1"/>
  <c r="H987" i="1" s="1"/>
  <c r="D986" i="1"/>
  <c r="C986" i="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C713" i="1"/>
  <c r="H712" i="1"/>
  <c r="G712" i="1"/>
  <c r="D712" i="1"/>
  <c r="C712" i="1"/>
  <c r="D711" i="1"/>
  <c r="C711" i="1"/>
  <c r="D710" i="1"/>
  <c r="C710" i="1"/>
  <c r="G710" i="1" s="1"/>
  <c r="D709" i="1"/>
  <c r="C709" i="1"/>
  <c r="H709" i="1" s="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G669" i="1"/>
  <c r="D669" i="1"/>
  <c r="C669" i="1"/>
  <c r="H668"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C645" i="1"/>
  <c r="H644" i="1"/>
  <c r="G644" i="1"/>
  <c r="D644" i="1"/>
  <c r="C644" i="1"/>
  <c r="H643" i="1"/>
  <c r="G643" i="1"/>
  <c r="D643" i="1"/>
  <c r="C643" i="1"/>
  <c r="D642" i="1"/>
  <c r="C642" i="1"/>
  <c r="D641" i="1"/>
  <c r="C641" i="1"/>
  <c r="H632" i="1"/>
  <c r="G632" i="1"/>
  <c r="D632" i="1"/>
  <c r="C632" i="1"/>
  <c r="H631" i="1"/>
  <c r="D631" i="1"/>
  <c r="G631" i="1" s="1"/>
  <c r="C631" i="1"/>
  <c r="D628" i="1"/>
  <c r="C628" i="1"/>
  <c r="D627" i="1"/>
  <c r="C627" i="1"/>
  <c r="D626" i="1"/>
  <c r="C626" i="1"/>
  <c r="D625" i="1"/>
  <c r="C625" i="1"/>
  <c r="D624" i="1"/>
  <c r="C624" i="1"/>
  <c r="C623" i="1"/>
  <c r="D622" i="1"/>
  <c r="C622" i="1"/>
  <c r="G622" i="1" s="1"/>
  <c r="D621" i="1"/>
  <c r="C621" i="1"/>
  <c r="G621" i="1" s="1"/>
  <c r="H620" i="1"/>
  <c r="D620" i="1"/>
  <c r="C620" i="1"/>
  <c r="G620"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3" i="1" s="1"/>
  <c r="D592" i="1"/>
  <c r="C592" i="1"/>
  <c r="D591" i="1"/>
  <c r="C591" i="1"/>
  <c r="D590" i="1"/>
  <c r="C590" i="1"/>
  <c r="D589" i="1"/>
  <c r="C589" i="1"/>
  <c r="D588" i="1"/>
  <c r="C588" i="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D465" i="1"/>
  <c r="C465" i="1"/>
  <c r="D464" i="1"/>
  <c r="C464" i="1"/>
  <c r="C463" i="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C412" i="1"/>
  <c r="H406" i="1"/>
  <c r="G406" i="1"/>
  <c r="D406" i="1"/>
  <c r="C406" i="1"/>
  <c r="H405" i="1"/>
  <c r="D405" i="1"/>
  <c r="G405" i="1" s="1"/>
  <c r="C405" i="1"/>
  <c r="G404" i="1"/>
  <c r="D404" i="1"/>
  <c r="H404" i="1" s="1"/>
  <c r="C404" i="1"/>
  <c r="H401" i="1"/>
  <c r="D401" i="1"/>
  <c r="C401" i="1"/>
  <c r="G401" i="1" s="1"/>
  <c r="D400" i="1"/>
  <c r="C400" i="1"/>
  <c r="D399" i="1"/>
  <c r="C399" i="1"/>
  <c r="G399" i="1" s="1"/>
  <c r="H398" i="1"/>
  <c r="D398" i="1"/>
  <c r="C398" i="1"/>
  <c r="H397" i="1"/>
  <c r="C397" i="1"/>
  <c r="H396" i="1"/>
  <c r="G396" i="1"/>
  <c r="D396" i="1"/>
  <c r="C396" i="1"/>
  <c r="H395" i="1"/>
  <c r="G395" i="1"/>
  <c r="D395" i="1"/>
  <c r="C395" i="1"/>
  <c r="H394" i="1"/>
  <c r="G394" i="1"/>
  <c r="D394" i="1"/>
  <c r="C394" i="1"/>
  <c r="H393" i="1"/>
  <c r="G393" i="1"/>
  <c r="D393" i="1"/>
  <c r="C393" i="1"/>
  <c r="H392" i="1"/>
  <c r="G392" i="1"/>
  <c r="C392" i="1"/>
  <c r="G391" i="1"/>
  <c r="C391" i="1"/>
  <c r="H391" i="1" s="1"/>
  <c r="D390" i="1"/>
  <c r="C390" i="1"/>
  <c r="D389" i="1"/>
  <c r="C389" i="1"/>
  <c r="D388" i="1"/>
  <c r="C388" i="1"/>
  <c r="D387" i="1"/>
  <c r="C387" i="1"/>
  <c r="D386" i="1"/>
  <c r="C386" i="1"/>
  <c r="D385" i="1"/>
  <c r="C385" i="1"/>
  <c r="D384" i="1"/>
  <c r="C384" i="1"/>
  <c r="C383" i="1"/>
  <c r="D382" i="1"/>
  <c r="C382" i="1"/>
  <c r="G382" i="1" s="1"/>
  <c r="H381" i="1"/>
  <c r="D381" i="1"/>
  <c r="C381" i="1"/>
  <c r="G381" i="1" s="1"/>
  <c r="H380" i="1"/>
  <c r="D380" i="1"/>
  <c r="C380" i="1"/>
  <c r="G380" i="1" s="1"/>
  <c r="D379" i="1"/>
  <c r="C379" i="1"/>
  <c r="D378" i="1"/>
  <c r="C378" i="1"/>
  <c r="H377" i="1"/>
  <c r="D377" i="1"/>
  <c r="C377" i="1"/>
  <c r="G377" i="1" s="1"/>
  <c r="H376" i="1"/>
  <c r="D376" i="1"/>
  <c r="C376" i="1"/>
  <c r="G376" i="1" s="1"/>
  <c r="D375" i="1"/>
  <c r="C375" i="1"/>
  <c r="G375" i="1" s="1"/>
  <c r="D374" i="1"/>
  <c r="C374" i="1"/>
  <c r="G374" i="1" s="1"/>
  <c r="H373" i="1"/>
  <c r="D373" i="1"/>
  <c r="C373" i="1"/>
  <c r="G373" i="1" s="1"/>
  <c r="H372" i="1"/>
  <c r="D372" i="1"/>
  <c r="C372" i="1"/>
  <c r="G372" i="1" s="1"/>
  <c r="D371" i="1"/>
  <c r="C371" i="1"/>
  <c r="D370" i="1"/>
  <c r="C370" i="1"/>
  <c r="H369" i="1"/>
  <c r="D369" i="1"/>
  <c r="C369" i="1"/>
  <c r="G369" i="1" s="1"/>
  <c r="H368" i="1"/>
  <c r="D368" i="1"/>
  <c r="C368" i="1"/>
  <c r="G368" i="1" s="1"/>
  <c r="D367" i="1"/>
  <c r="C367" i="1"/>
  <c r="D366" i="1"/>
  <c r="C366" i="1"/>
  <c r="G366" i="1" s="1"/>
  <c r="D365" i="1"/>
  <c r="C365" i="1"/>
  <c r="D364" i="1"/>
  <c r="D363" i="1"/>
  <c r="C363" i="1"/>
  <c r="G363" i="1" s="1"/>
  <c r="D362" i="1"/>
  <c r="C362" i="1"/>
  <c r="G362" i="1" s="1"/>
  <c r="H361" i="1"/>
  <c r="D361" i="1"/>
  <c r="C361" i="1"/>
  <c r="G361" i="1" s="1"/>
  <c r="H360" i="1"/>
  <c r="D360" i="1"/>
  <c r="C360" i="1"/>
  <c r="G360" i="1" s="1"/>
  <c r="D359" i="1"/>
  <c r="C359" i="1"/>
  <c r="G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G134" i="1" s="1"/>
  <c r="C134" i="1"/>
  <c r="D133" i="1"/>
  <c r="C133" i="1"/>
  <c r="H133" i="1" s="1"/>
  <c r="D132" i="1"/>
  <c r="C132" i="1"/>
  <c r="D131" i="1"/>
  <c r="C131" i="1"/>
  <c r="D130" i="1"/>
  <c r="C130" i="1"/>
  <c r="D128" i="1"/>
  <c r="C128" i="1"/>
  <c r="H128" i="1" s="1"/>
  <c r="G127" i="1"/>
  <c r="D127" i="1"/>
  <c r="C127" i="1"/>
  <c r="D126" i="1"/>
  <c r="G126" i="1" s="1"/>
  <c r="C126" i="1"/>
  <c r="D125" i="1"/>
  <c r="C125" i="1"/>
  <c r="D124" i="1"/>
  <c r="C124" i="1"/>
  <c r="D123" i="1"/>
  <c r="C123" i="1"/>
  <c r="D122" i="1"/>
  <c r="G122" i="1" s="1"/>
  <c r="C122" i="1"/>
  <c r="D121" i="1"/>
  <c r="C121" i="1"/>
  <c r="G119" i="1"/>
  <c r="D119" i="1"/>
  <c r="C119" i="1"/>
  <c r="D118" i="1"/>
  <c r="G118" i="1" s="1"/>
  <c r="C118" i="1"/>
  <c r="D117" i="1"/>
  <c r="C117" i="1"/>
  <c r="H117" i="1" s="1"/>
  <c r="D116" i="1"/>
  <c r="C116" i="1"/>
  <c r="H116" i="1" s="1"/>
  <c r="G115" i="1"/>
  <c r="D115" i="1"/>
  <c r="C115" i="1"/>
  <c r="D114" i="1"/>
  <c r="G114" i="1" s="1"/>
  <c r="C114" i="1"/>
  <c r="D113" i="1"/>
  <c r="C113" i="1"/>
  <c r="H113" i="1" s="1"/>
  <c r="D112" i="1"/>
  <c r="C112" i="1"/>
  <c r="H112" i="1" s="1"/>
  <c r="G111" i="1"/>
  <c r="D111" i="1"/>
  <c r="C111" i="1"/>
  <c r="D110" i="1"/>
  <c r="G110" i="1" s="1"/>
  <c r="C110" i="1"/>
  <c r="D109" i="1"/>
  <c r="C109" i="1"/>
  <c r="H109" i="1" s="1"/>
  <c r="D108" i="1"/>
  <c r="C108" i="1"/>
  <c r="G107" i="1"/>
  <c r="D107" i="1"/>
  <c r="C107" i="1"/>
  <c r="D106" i="1"/>
  <c r="G106" i="1" s="1"/>
  <c r="C106" i="1"/>
  <c r="D105" i="1"/>
  <c r="C105" i="1"/>
  <c r="H105" i="1" s="1"/>
  <c r="D104" i="1"/>
  <c r="C104" i="1"/>
  <c r="H104" i="1" s="1"/>
  <c r="G103" i="1"/>
  <c r="D103" i="1"/>
  <c r="C103" i="1"/>
  <c r="D102" i="1"/>
  <c r="D101" i="1"/>
  <c r="C101" i="1"/>
  <c r="H101" i="1" s="1"/>
  <c r="D100" i="1"/>
  <c r="C100" i="1"/>
  <c r="H100" i="1" s="1"/>
  <c r="G99" i="1"/>
  <c r="D99" i="1"/>
  <c r="C99" i="1"/>
  <c r="D98" i="1"/>
  <c r="G98" i="1" s="1"/>
  <c r="C98" i="1"/>
  <c r="D97" i="1"/>
  <c r="C97" i="1"/>
  <c r="H97" i="1" s="1"/>
  <c r="D96" i="1"/>
  <c r="C96" i="1"/>
  <c r="H96" i="1" s="1"/>
  <c r="G95" i="1"/>
  <c r="D95" i="1"/>
  <c r="C95" i="1"/>
  <c r="D94" i="1"/>
  <c r="G94" i="1" s="1"/>
  <c r="C94" i="1"/>
  <c r="D93" i="1"/>
  <c r="C93" i="1"/>
  <c r="H93" i="1" s="1"/>
  <c r="D92" i="1"/>
  <c r="C92" i="1"/>
  <c r="H92" i="1" s="1"/>
  <c r="G91" i="1"/>
  <c r="D91" i="1"/>
  <c r="C91" i="1"/>
  <c r="D90" i="1"/>
  <c r="G90" i="1" s="1"/>
  <c r="C90" i="1"/>
  <c r="D89" i="1"/>
  <c r="C89" i="1"/>
  <c r="H89" i="1" s="1"/>
  <c r="D88" i="1"/>
  <c r="C88" i="1"/>
  <c r="H88" i="1" s="1"/>
  <c r="G87" i="1"/>
  <c r="D87" i="1"/>
  <c r="C87" i="1"/>
  <c r="D86" i="1"/>
  <c r="G86" i="1" s="1"/>
  <c r="C86" i="1"/>
  <c r="D85" i="1"/>
  <c r="C85" i="1"/>
  <c r="H85" i="1" s="1"/>
  <c r="D84" i="1"/>
  <c r="C84" i="1"/>
  <c r="H84" i="1" s="1"/>
  <c r="G83" i="1"/>
  <c r="D83" i="1"/>
  <c r="C83" i="1"/>
  <c r="D82" i="1"/>
  <c r="G82" i="1" s="1"/>
  <c r="C82" i="1"/>
  <c r="D81" i="1"/>
  <c r="C81" i="1"/>
  <c r="H81" i="1" s="1"/>
  <c r="D80" i="1"/>
  <c r="C80" i="1"/>
  <c r="H80" i="1" s="1"/>
  <c r="D79" i="1"/>
  <c r="C79" i="1"/>
  <c r="G79" i="1" s="1"/>
  <c r="D77" i="1"/>
  <c r="C77" i="1"/>
  <c r="H77" i="1" s="1"/>
  <c r="D76" i="1"/>
  <c r="C76" i="1"/>
  <c r="G75" i="1"/>
  <c r="D75" i="1"/>
  <c r="C75" i="1"/>
  <c r="D74" i="1"/>
  <c r="C74" i="1"/>
  <c r="D73" i="1"/>
  <c r="C73" i="1"/>
  <c r="D72" i="1"/>
  <c r="C72" i="1"/>
  <c r="H72" i="1" s="1"/>
  <c r="G71" i="1"/>
  <c r="D71" i="1"/>
  <c r="C71" i="1"/>
  <c r="D70" i="1"/>
  <c r="G70" i="1" s="1"/>
  <c r="C70" i="1"/>
  <c r="D69" i="1"/>
  <c r="C69" i="1"/>
  <c r="H69" i="1" s="1"/>
  <c r="D68" i="1"/>
  <c r="C68" i="1"/>
  <c r="H68" i="1" s="1"/>
  <c r="G67" i="1"/>
  <c r="D67" i="1"/>
  <c r="C67" i="1"/>
  <c r="D66" i="1"/>
  <c r="C66" i="1"/>
  <c r="D65" i="1"/>
  <c r="C65" i="1"/>
  <c r="H65" i="1" s="1"/>
  <c r="D64" i="1"/>
  <c r="C64" i="1"/>
  <c r="G63" i="1"/>
  <c r="D63" i="1"/>
  <c r="C63" i="1"/>
  <c r="D62" i="1"/>
  <c r="G62" i="1" s="1"/>
  <c r="C62" i="1"/>
  <c r="D61" i="1"/>
  <c r="C61" i="1"/>
  <c r="H61" i="1" s="1"/>
  <c r="D60" i="1"/>
  <c r="C60" i="1"/>
  <c r="H60" i="1" s="1"/>
  <c r="G59" i="1"/>
  <c r="D59" i="1"/>
  <c r="C59" i="1"/>
  <c r="D58" i="1"/>
  <c r="G58" i="1" s="1"/>
  <c r="C58" i="1"/>
  <c r="D57" i="1"/>
  <c r="C57" i="1"/>
  <c r="H57" i="1" s="1"/>
  <c r="D56" i="1"/>
  <c r="C56" i="1"/>
  <c r="H56" i="1" s="1"/>
  <c r="G55" i="1"/>
  <c r="D55" i="1"/>
  <c r="C55" i="1"/>
  <c r="D54" i="1"/>
  <c r="G54" i="1" s="1"/>
  <c r="C54" i="1"/>
  <c r="D53" i="1"/>
  <c r="C53" i="1"/>
  <c r="H53" i="1" s="1"/>
  <c r="D52" i="1"/>
  <c r="C52" i="1"/>
  <c r="H52" i="1" s="1"/>
  <c r="G51" i="1"/>
  <c r="D51" i="1"/>
  <c r="C51" i="1"/>
  <c r="D50" i="1"/>
  <c r="G50" i="1" s="1"/>
  <c r="C50" i="1"/>
  <c r="D49" i="1"/>
  <c r="C49" i="1"/>
  <c r="H49" i="1" s="1"/>
  <c r="D48" i="1"/>
  <c r="C48" i="1"/>
  <c r="H48" i="1" s="1"/>
  <c r="G47" i="1"/>
  <c r="D47" i="1"/>
  <c r="C47" i="1"/>
  <c r="D45" i="1"/>
  <c r="C45" i="1"/>
  <c r="H45" i="1" s="1"/>
  <c r="D44" i="1"/>
  <c r="C44" i="1"/>
  <c r="H44" i="1" s="1"/>
  <c r="G43" i="1"/>
  <c r="D43" i="1"/>
  <c r="C43" i="1"/>
  <c r="D42" i="1"/>
  <c r="G42" i="1" s="1"/>
  <c r="C42" i="1"/>
  <c r="D41" i="1"/>
  <c r="C41" i="1"/>
  <c r="H41" i="1" s="1"/>
  <c r="D40" i="1"/>
  <c r="C40" i="1"/>
  <c r="H40" i="1" s="1"/>
  <c r="G39" i="1"/>
  <c r="D39" i="1"/>
  <c r="C39" i="1"/>
  <c r="D38" i="1"/>
  <c r="G38" i="1" s="1"/>
  <c r="C38" i="1"/>
  <c r="D37" i="1"/>
  <c r="C37" i="1"/>
  <c r="H37" i="1" s="1"/>
  <c r="D36" i="1"/>
  <c r="G35" i="1"/>
  <c r="D35" i="1"/>
  <c r="C35" i="1"/>
  <c r="D34" i="1"/>
  <c r="G34" i="1" s="1"/>
  <c r="C34" i="1"/>
  <c r="D33" i="1"/>
  <c r="C33" i="1"/>
  <c r="H33" i="1" s="1"/>
  <c r="D32" i="1"/>
  <c r="C32" i="1"/>
  <c r="H32" i="1" s="1"/>
  <c r="G31" i="1"/>
  <c r="D31" i="1"/>
  <c r="C31" i="1"/>
  <c r="D30" i="1"/>
  <c r="G30" i="1" s="1"/>
  <c r="C30" i="1"/>
  <c r="D29" i="1"/>
  <c r="C29" i="1"/>
  <c r="H29" i="1" s="1"/>
  <c r="D28" i="1"/>
  <c r="C28" i="1"/>
  <c r="H28" i="1" s="1"/>
  <c r="G27" i="1"/>
  <c r="D27" i="1"/>
  <c r="C27" i="1"/>
  <c r="D26" i="1"/>
  <c r="G26" i="1" s="1"/>
  <c r="C26" i="1"/>
  <c r="D25" i="1"/>
  <c r="C25" i="1"/>
  <c r="H25" i="1" s="1"/>
  <c r="D24" i="1"/>
  <c r="C24" i="1"/>
  <c r="H24" i="1" s="1"/>
  <c r="G23" i="1"/>
  <c r="D23" i="1"/>
  <c r="C23" i="1"/>
  <c r="D22" i="1"/>
  <c r="G22" i="1" s="1"/>
  <c r="C22" i="1"/>
  <c r="D21" i="1"/>
  <c r="C21" i="1"/>
  <c r="H21" i="1" s="1"/>
  <c r="D20" i="1"/>
  <c r="C20" i="1"/>
  <c r="H20" i="1" s="1"/>
  <c r="G19" i="1"/>
  <c r="D19" i="1"/>
  <c r="C19" i="1"/>
  <c r="D18" i="1"/>
  <c r="G18" i="1" s="1"/>
  <c r="C18" i="1"/>
  <c r="D17" i="1"/>
  <c r="C17" i="1"/>
  <c r="H17" i="1" s="1"/>
  <c r="D16" i="1"/>
  <c r="C16" i="1"/>
  <c r="H16" i="1" s="1"/>
  <c r="G15" i="1"/>
  <c r="D15" i="1"/>
  <c r="C15" i="1"/>
  <c r="D14" i="1"/>
  <c r="G14" i="1" s="1"/>
  <c r="C14" i="1"/>
  <c r="D13" i="1"/>
  <c r="C13" i="1"/>
  <c r="H13" i="1" s="1"/>
  <c r="D12" i="1"/>
  <c r="C12" i="1"/>
  <c r="H12" i="1" s="1"/>
  <c r="G11" i="1"/>
  <c r="D11" i="1"/>
  <c r="C11" i="1"/>
  <c r="D10" i="1"/>
  <c r="G10" i="1" s="1"/>
  <c r="C10" i="1"/>
  <c r="D9" i="1"/>
  <c r="C9" i="1"/>
  <c r="H9" i="1" s="1"/>
  <c r="D8" i="1"/>
  <c r="C8" i="1"/>
  <c r="H8" i="1" s="1"/>
  <c r="G7" i="1"/>
  <c r="D7" i="1"/>
  <c r="C7" i="1"/>
  <c r="D6" i="1"/>
  <c r="G6" i="1" s="1"/>
  <c r="C6" i="1"/>
  <c r="D5" i="1"/>
  <c r="C5" i="1"/>
  <c r="H5" i="1" s="1"/>
  <c r="C4" i="1"/>
  <c r="H1139" i="1" l="1"/>
  <c r="H1420" i="1"/>
  <c r="E298" i="9"/>
  <c r="B298" i="9" s="1"/>
  <c r="H1411" i="1"/>
  <c r="G1298" i="1"/>
  <c r="G1295" i="1"/>
  <c r="E304" i="9"/>
  <c r="B304" i="9" s="1"/>
  <c r="G1290" i="1"/>
  <c r="E301" i="9"/>
  <c r="B301" i="9" s="1"/>
  <c r="G1286" i="1"/>
  <c r="E297" i="9"/>
  <c r="B297" i="9" s="1"/>
  <c r="G1282" i="1"/>
  <c r="G1279" i="1"/>
  <c r="G1271" i="1"/>
  <c r="G1267" i="1"/>
  <c r="G1266" i="1"/>
  <c r="G1263" i="1"/>
  <c r="G1262" i="1"/>
  <c r="G1258" i="1"/>
  <c r="G1251" i="1"/>
  <c r="G1250" i="1"/>
  <c r="G1246" i="1"/>
  <c r="H1227" i="1"/>
  <c r="G1221" i="1"/>
  <c r="G1220" i="1"/>
  <c r="G1209" i="1"/>
  <c r="G1208" i="1"/>
  <c r="G1207" i="1"/>
  <c r="G1206" i="1"/>
  <c r="G1205" i="1"/>
  <c r="G1204" i="1"/>
  <c r="H1203" i="1"/>
  <c r="G1202" i="1"/>
  <c r="H1200" i="1"/>
  <c r="H1196" i="1"/>
  <c r="H1195" i="1"/>
  <c r="E305" i="9"/>
  <c r="B305" i="9" s="1"/>
  <c r="H1192" i="1"/>
  <c r="G1191" i="1"/>
  <c r="G1190" i="1"/>
  <c r="G1189" i="1"/>
  <c r="G1187" i="1"/>
  <c r="G1186" i="1"/>
  <c r="G1184" i="1"/>
  <c r="G1185" i="1"/>
  <c r="H1181" i="1"/>
  <c r="H1180" i="1"/>
  <c r="H1179" i="1"/>
  <c r="H1177" i="1"/>
  <c r="H1176" i="1"/>
  <c r="G1164" i="1"/>
  <c r="H1141" i="1"/>
  <c r="G1127" i="1"/>
  <c r="G1122" i="1"/>
  <c r="G1120" i="1"/>
  <c r="G1121" i="1"/>
  <c r="G1117" i="1"/>
  <c r="G1113" i="1"/>
  <c r="G1114" i="1"/>
  <c r="H1112" i="1"/>
  <c r="G1084" i="1"/>
  <c r="H1084" i="1"/>
  <c r="H290" i="9"/>
  <c r="H1066" i="1"/>
  <c r="E87" i="5"/>
  <c r="D1065" i="1" s="1"/>
  <c r="G1057" i="1"/>
  <c r="G1058" i="1"/>
  <c r="G1055" i="1"/>
  <c r="G1054" i="1"/>
  <c r="G1053" i="1"/>
  <c r="G1052" i="1"/>
  <c r="G1051" i="1"/>
  <c r="G1041" i="1"/>
  <c r="G1044" i="1"/>
  <c r="G1040" i="1"/>
  <c r="G1036" i="1"/>
  <c r="G1034" i="1"/>
  <c r="G1027" i="1"/>
  <c r="G1022" i="1"/>
  <c r="G1021" i="1"/>
  <c r="G1019" i="1"/>
  <c r="G1020" i="1"/>
  <c r="H1013" i="1"/>
  <c r="H1007" i="1"/>
  <c r="G1005" i="1"/>
  <c r="H997" i="1"/>
  <c r="G995" i="1"/>
  <c r="G994" i="1"/>
  <c r="H986" i="1"/>
  <c r="G989" i="1"/>
  <c r="G1239" i="1"/>
  <c r="G1238" i="1"/>
  <c r="G1242" i="1"/>
  <c r="E292" i="9"/>
  <c r="B292" i="9" s="1"/>
  <c r="G1278" i="1"/>
  <c r="H1232" i="1"/>
  <c r="G1227" i="1"/>
  <c r="F250" i="5"/>
  <c r="G1224" i="1"/>
  <c r="H1218" i="1"/>
  <c r="H1217" i="1"/>
  <c r="H1216" i="1"/>
  <c r="G1139" i="1"/>
  <c r="G1138" i="1"/>
  <c r="H1064" i="1"/>
  <c r="G1056" i="1"/>
  <c r="H1048" i="1"/>
  <c r="H1033" i="1"/>
  <c r="H1003" i="1"/>
  <c r="H1000" i="1"/>
  <c r="H998" i="1"/>
  <c r="F19" i="5"/>
  <c r="G988" i="1"/>
  <c r="G1575" i="1"/>
  <c r="G1569" i="1"/>
  <c r="H1568" i="1"/>
  <c r="G1557" i="1"/>
  <c r="H1552" i="1"/>
  <c r="G1541" i="1"/>
  <c r="H1537" i="1"/>
  <c r="G1536" i="1"/>
  <c r="H1533" i="1"/>
  <c r="G1531" i="1"/>
  <c r="G1513" i="1"/>
  <c r="H1498" i="1"/>
  <c r="D6" i="8"/>
  <c r="C1481" i="1" s="1"/>
  <c r="H1481" i="1" s="1"/>
  <c r="G1490" i="1"/>
  <c r="H1484" i="1"/>
  <c r="E296" i="9"/>
  <c r="B296" i="9" s="1"/>
  <c r="E300" i="9"/>
  <c r="B300" i="9" s="1"/>
  <c r="H1278" i="1"/>
  <c r="G1274" i="1"/>
  <c r="H1262" i="1"/>
  <c r="G1232" i="1"/>
  <c r="E283" i="9"/>
  <c r="B283" i="9" s="1"/>
  <c r="H1228" i="1"/>
  <c r="G1228" i="1"/>
  <c r="E282" i="9"/>
  <c r="B282" i="9" s="1"/>
  <c r="D245" i="5"/>
  <c r="G1216" i="1"/>
  <c r="G1217" i="1"/>
  <c r="F239" i="5"/>
  <c r="E309" i="9"/>
  <c r="B309" i="9" s="1"/>
  <c r="G1163" i="1"/>
  <c r="H1163" i="1"/>
  <c r="G1160" i="1"/>
  <c r="H1160" i="1"/>
  <c r="G1156" i="1"/>
  <c r="H1156" i="1"/>
  <c r="G1155" i="1"/>
  <c r="H1155" i="1"/>
  <c r="H1151" i="1"/>
  <c r="E289" i="9"/>
  <c r="B289" i="9" s="1"/>
  <c r="H1138" i="1"/>
  <c r="F146" i="5"/>
  <c r="E291" i="9"/>
  <c r="B291" i="9" s="1"/>
  <c r="H1124" i="1"/>
  <c r="G1124" i="1"/>
  <c r="G1137" i="1"/>
  <c r="G1064" i="1"/>
  <c r="H1062" i="1"/>
  <c r="G1062" i="1"/>
  <c r="H1050" i="1"/>
  <c r="G1048" i="1"/>
  <c r="G1050" i="1"/>
  <c r="G1032" i="1"/>
  <c r="G1018" i="1"/>
  <c r="F35" i="5"/>
  <c r="G1013" i="1"/>
  <c r="G1014" i="1"/>
  <c r="H1006" i="1"/>
  <c r="G1006" i="1"/>
  <c r="E12" i="5"/>
  <c r="D990" i="1" s="1"/>
  <c r="G1004" i="1"/>
  <c r="G1003" i="1"/>
  <c r="G1002" i="1"/>
  <c r="G1000" i="1"/>
  <c r="G999" i="1"/>
  <c r="G997" i="1"/>
  <c r="G998" i="1"/>
  <c r="H996" i="1"/>
  <c r="G996" i="1"/>
  <c r="H991" i="1"/>
  <c r="F13" i="5"/>
  <c r="G991" i="1"/>
  <c r="G993" i="1"/>
  <c r="G986" i="1"/>
  <c r="G987" i="1"/>
  <c r="G1580" i="1"/>
  <c r="G1579" i="1"/>
  <c r="H1578" i="1"/>
  <c r="H1574" i="1"/>
  <c r="G1572" i="1"/>
  <c r="G1571" i="1"/>
  <c r="H1570" i="1"/>
  <c r="H1565" i="1"/>
  <c r="G1567" i="1"/>
  <c r="H1566" i="1"/>
  <c r="G1563" i="1"/>
  <c r="H1561" i="1"/>
  <c r="G1559" i="1"/>
  <c r="H1558" i="1"/>
  <c r="H1554" i="1"/>
  <c r="G1553" i="1"/>
  <c r="H1550" i="1"/>
  <c r="G1551" i="1"/>
  <c r="G1544" i="1"/>
  <c r="H1542" i="1"/>
  <c r="G1540" i="1"/>
  <c r="H1538" i="1"/>
  <c r="H1534" i="1"/>
  <c r="H1528" i="1"/>
  <c r="H1525" i="1"/>
  <c r="H1526" i="1"/>
  <c r="H1516" i="1"/>
  <c r="H1512" i="1"/>
  <c r="H1509" i="1"/>
  <c r="H1508" i="1"/>
  <c r="H1505" i="1"/>
  <c r="G1503" i="1"/>
  <c r="D24" i="8"/>
  <c r="C1499" i="1" s="1"/>
  <c r="G1496" i="1"/>
  <c r="H1493" i="1"/>
  <c r="H1495" i="1"/>
  <c r="H1487" i="1"/>
  <c r="H1485" i="1"/>
  <c r="E294" i="9"/>
  <c r="B294" i="9" s="1"/>
  <c r="H30" i="3"/>
  <c r="C1453" i="1"/>
  <c r="D5" i="7"/>
  <c r="C1436" i="1" s="1"/>
  <c r="E74" i="9"/>
  <c r="B74" i="9" s="1"/>
  <c r="E75" i="9"/>
  <c r="G397" i="1"/>
  <c r="G398" i="1"/>
  <c r="G400" i="1"/>
  <c r="F418" i="4"/>
  <c r="G649" i="1"/>
  <c r="H670" i="1"/>
  <c r="F128" i="4"/>
  <c r="D644" i="4"/>
  <c r="C638" i="1" s="1"/>
  <c r="E47" i="9"/>
  <c r="B47" i="9" s="1"/>
  <c r="F159" i="4"/>
  <c r="G66" i="1"/>
  <c r="E33" i="9"/>
  <c r="B33" i="9" s="1"/>
  <c r="F215" i="9"/>
  <c r="E286" i="9"/>
  <c r="B286" i="9" s="1"/>
  <c r="H821" i="1"/>
  <c r="G821" i="1"/>
  <c r="G810" i="1"/>
  <c r="F222" i="9"/>
  <c r="B222" i="9" s="1"/>
  <c r="G713" i="1"/>
  <c r="H711" i="1"/>
  <c r="G711" i="1"/>
  <c r="H710" i="1"/>
  <c r="F218" i="9"/>
  <c r="B218" i="9" s="1"/>
  <c r="G709" i="1"/>
  <c r="E38" i="9"/>
  <c r="B38" i="9" s="1"/>
  <c r="G703" i="1"/>
  <c r="G670" i="1"/>
  <c r="H669" i="1"/>
  <c r="H642" i="1"/>
  <c r="F652" i="4"/>
  <c r="H645" i="1"/>
  <c r="G642" i="1"/>
  <c r="G645" i="1"/>
  <c r="H641" i="1"/>
  <c r="G641" i="1"/>
  <c r="D363" i="4"/>
  <c r="C358" i="1" s="1"/>
  <c r="G378" i="1"/>
  <c r="G379" i="1"/>
  <c r="F383" i="4"/>
  <c r="G371" i="1"/>
  <c r="G364" i="1"/>
  <c r="G370" i="1"/>
  <c r="G367" i="1"/>
  <c r="H365" i="1"/>
  <c r="H364" i="1"/>
  <c r="F369" i="4"/>
  <c r="G365" i="1"/>
  <c r="G413" i="1"/>
  <c r="E273" i="9"/>
  <c r="B273" i="9" s="1"/>
  <c r="E69" i="9"/>
  <c r="B69" i="9" s="1"/>
  <c r="E68" i="9"/>
  <c r="B68" i="9" s="1"/>
  <c r="F259" i="4"/>
  <c r="B223" i="9"/>
  <c r="F223" i="9"/>
  <c r="F188" i="4"/>
  <c r="E46" i="9"/>
  <c r="B46" i="9" s="1"/>
  <c r="E45" i="9"/>
  <c r="B45" i="9" s="1"/>
  <c r="E44" i="9"/>
  <c r="B44" i="9" s="1"/>
  <c r="E43" i="9"/>
  <c r="B43" i="9" s="1"/>
  <c r="F219" i="9"/>
  <c r="B219" i="9" s="1"/>
  <c r="F169" i="4"/>
  <c r="E41" i="9"/>
  <c r="B41" i="9" s="1"/>
  <c r="E163" i="4"/>
  <c r="D159" i="1" s="1"/>
  <c r="E40" i="9"/>
  <c r="B40" i="9" s="1"/>
  <c r="F152" i="4"/>
  <c r="F153" i="4"/>
  <c r="H132" i="1"/>
  <c r="G131" i="1"/>
  <c r="F133" i="4"/>
  <c r="G130" i="1"/>
  <c r="F134" i="4"/>
  <c r="H129" i="1"/>
  <c r="H124" i="1"/>
  <c r="H125" i="1"/>
  <c r="G123" i="1"/>
  <c r="H121" i="1"/>
  <c r="H108" i="1"/>
  <c r="F217" i="9"/>
  <c r="B217" i="9" s="1"/>
  <c r="H76" i="1"/>
  <c r="F77" i="4"/>
  <c r="G74" i="1"/>
  <c r="H73" i="1"/>
  <c r="E31" i="9"/>
  <c r="B31" i="9" s="1"/>
  <c r="F68" i="4"/>
  <c r="E30" i="9"/>
  <c r="B30" i="9" s="1"/>
  <c r="H64" i="1"/>
  <c r="E287" i="9"/>
  <c r="B287" i="9" s="1"/>
  <c r="E293" i="9"/>
  <c r="B293" i="9" s="1"/>
  <c r="E27" i="9"/>
  <c r="B27" i="9" s="1"/>
  <c r="E32" i="9"/>
  <c r="B32" i="9" s="1"/>
  <c r="E288" i="9"/>
  <c r="B288" i="9" s="1"/>
  <c r="E303" i="9"/>
  <c r="B303" i="9" s="1"/>
  <c r="H140" i="1"/>
  <c r="G140" i="1"/>
  <c r="H148" i="1"/>
  <c r="G148" i="1"/>
  <c r="H156" i="1"/>
  <c r="G156" i="1"/>
  <c r="H162" i="1"/>
  <c r="G162" i="1"/>
  <c r="H166" i="1"/>
  <c r="G166" i="1"/>
  <c r="H174" i="1"/>
  <c r="G174" i="1"/>
  <c r="H182" i="1"/>
  <c r="G182" i="1"/>
  <c r="H196" i="1"/>
  <c r="G196" i="1"/>
  <c r="H206" i="1"/>
  <c r="G206" i="1"/>
  <c r="H216" i="1"/>
  <c r="G216" i="1"/>
  <c r="H226" i="1"/>
  <c r="G226" i="1"/>
  <c r="H236" i="1"/>
  <c r="G236" i="1"/>
  <c r="H246" i="1"/>
  <c r="G246" i="1"/>
  <c r="H254" i="1"/>
  <c r="G254" i="1"/>
  <c r="H262" i="1"/>
  <c r="G262" i="1"/>
  <c r="H272" i="1"/>
  <c r="G272" i="1"/>
  <c r="H282" i="1"/>
  <c r="G282" i="1"/>
  <c r="H292" i="1"/>
  <c r="G292" i="1"/>
  <c r="H300" i="1"/>
  <c r="G300" i="1"/>
  <c r="H308" i="1"/>
  <c r="G308" i="1"/>
  <c r="H322" i="1"/>
  <c r="G322" i="1"/>
  <c r="H334" i="1"/>
  <c r="G334" i="1"/>
  <c r="H383" i="1"/>
  <c r="G383" i="1"/>
  <c r="G1035" i="1"/>
  <c r="H1035" i="1"/>
  <c r="G1043" i="1"/>
  <c r="H1043" i="1"/>
  <c r="G1333" i="1"/>
  <c r="H1333" i="1"/>
  <c r="H1372" i="1"/>
  <c r="G1372" i="1"/>
  <c r="F37" i="4"/>
  <c r="D7" i="4"/>
  <c r="F36" i="6"/>
  <c r="D35" i="6"/>
  <c r="C1330" i="1"/>
  <c r="F61" i="6"/>
  <c r="C1355" i="1"/>
  <c r="H142" i="1"/>
  <c r="G142" i="1"/>
  <c r="H150" i="1"/>
  <c r="G150" i="1"/>
  <c r="H160" i="1"/>
  <c r="G160" i="1"/>
  <c r="H170" i="1"/>
  <c r="G170" i="1"/>
  <c r="H178" i="1"/>
  <c r="G178" i="1"/>
  <c r="H186" i="1"/>
  <c r="G186" i="1"/>
  <c r="H190" i="1"/>
  <c r="G190" i="1"/>
  <c r="H198" i="1"/>
  <c r="G198" i="1"/>
  <c r="H204" i="1"/>
  <c r="G204" i="1"/>
  <c r="H208" i="1"/>
  <c r="G208" i="1"/>
  <c r="H212" i="1"/>
  <c r="G212" i="1"/>
  <c r="H218" i="1"/>
  <c r="G218" i="1"/>
  <c r="H224" i="1"/>
  <c r="G224" i="1"/>
  <c r="H232" i="1"/>
  <c r="G232" i="1"/>
  <c r="H240" i="1"/>
  <c r="G240" i="1"/>
  <c r="H256" i="1"/>
  <c r="G256" i="1"/>
  <c r="H264" i="1"/>
  <c r="G264" i="1"/>
  <c r="H270" i="1"/>
  <c r="G270" i="1"/>
  <c r="H274" i="1"/>
  <c r="G274" i="1"/>
  <c r="H280" i="1"/>
  <c r="G280" i="1"/>
  <c r="H288" i="1"/>
  <c r="G288" i="1"/>
  <c r="H298" i="1"/>
  <c r="G298" i="1"/>
  <c r="H306" i="1"/>
  <c r="G306" i="1"/>
  <c r="H314" i="1"/>
  <c r="G314" i="1"/>
  <c r="H326" i="1"/>
  <c r="G326" i="1"/>
  <c r="H332" i="1"/>
  <c r="G332" i="1"/>
  <c r="H336" i="1"/>
  <c r="G336" i="1"/>
  <c r="H340" i="1"/>
  <c r="G340" i="1"/>
  <c r="H344" i="1"/>
  <c r="G344" i="1"/>
  <c r="H465" i="1"/>
  <c r="G465" i="1"/>
  <c r="H591" i="1"/>
  <c r="G591" i="1"/>
  <c r="H626" i="1"/>
  <c r="G626" i="1"/>
  <c r="H1194" i="1"/>
  <c r="G1194" i="1"/>
  <c r="H1225" i="1"/>
  <c r="G1225" i="1"/>
  <c r="H1233" i="1"/>
  <c r="G1233" i="1"/>
  <c r="G1344" i="1"/>
  <c r="H1344" i="1"/>
  <c r="H1383" i="1"/>
  <c r="G1383" i="1"/>
  <c r="G1395" i="1"/>
  <c r="H1395" i="1"/>
  <c r="G1406" i="1"/>
  <c r="H1406" i="1"/>
  <c r="G1453" i="1"/>
  <c r="H1453" i="1"/>
  <c r="H1483" i="1"/>
  <c r="G1483" i="1"/>
  <c r="H388" i="1"/>
  <c r="G388" i="1"/>
  <c r="H463" i="1"/>
  <c r="G463"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H1099" i="1"/>
  <c r="G1099" i="1"/>
  <c r="H1101" i="1"/>
  <c r="G1101" i="1"/>
  <c r="H1103" i="1"/>
  <c r="G1103" i="1"/>
  <c r="H1105" i="1"/>
  <c r="G1105" i="1"/>
  <c r="H1107" i="1"/>
  <c r="G1107" i="1"/>
  <c r="H1109" i="1"/>
  <c r="G1109" i="1"/>
  <c r="H1111" i="1"/>
  <c r="G1111" i="1"/>
  <c r="G1162" i="1"/>
  <c r="H1162" i="1"/>
  <c r="G1165" i="1"/>
  <c r="H1165"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300" i="1"/>
  <c r="H1300" i="1"/>
  <c r="G1305" i="1"/>
  <c r="H1305" i="1"/>
  <c r="G1308" i="1"/>
  <c r="H1308" i="1"/>
  <c r="G1313" i="1"/>
  <c r="H1313" i="1"/>
  <c r="G1316" i="1"/>
  <c r="H1316" i="1"/>
  <c r="G1321" i="1"/>
  <c r="H1321" i="1"/>
  <c r="G1324" i="1"/>
  <c r="H1324" i="1"/>
  <c r="H1351" i="1"/>
  <c r="G1351" i="1"/>
  <c r="H1478" i="1"/>
  <c r="G1478" i="1"/>
  <c r="I1478" i="1" s="1"/>
  <c r="J1478" i="1"/>
  <c r="H1548" i="1"/>
  <c r="G1548" i="1"/>
  <c r="H1556" i="1"/>
  <c r="G1556" i="1"/>
  <c r="F242" i="5"/>
  <c r="D238" i="5"/>
  <c r="C1219" i="1"/>
  <c r="F245" i="5"/>
  <c r="C1222" i="1"/>
  <c r="F258" i="5"/>
  <c r="C1235" i="1"/>
  <c r="F130" i="6"/>
  <c r="D129" i="6"/>
  <c r="C1424" i="1"/>
  <c r="H136" i="1"/>
  <c r="G136" i="1"/>
  <c r="H144" i="1"/>
  <c r="G144" i="1"/>
  <c r="H152" i="1"/>
  <c r="G152" i="1"/>
  <c r="H158" i="1"/>
  <c r="G158" i="1"/>
  <c r="H168" i="1"/>
  <c r="G168" i="1"/>
  <c r="H176" i="1"/>
  <c r="G176" i="1"/>
  <c r="H184" i="1"/>
  <c r="G184" i="1"/>
  <c r="H200" i="1"/>
  <c r="G200" i="1"/>
  <c r="H214" i="1"/>
  <c r="G214" i="1"/>
  <c r="H222" i="1"/>
  <c r="G222" i="1"/>
  <c r="H228" i="1"/>
  <c r="G228" i="1"/>
  <c r="H234" i="1"/>
  <c r="G234" i="1"/>
  <c r="H242" i="1"/>
  <c r="G242" i="1"/>
  <c r="H252" i="1"/>
  <c r="G252" i="1"/>
  <c r="H260" i="1"/>
  <c r="G260" i="1"/>
  <c r="H268" i="1"/>
  <c r="G268" i="1"/>
  <c r="H278" i="1"/>
  <c r="G278" i="1"/>
  <c r="H290" i="1"/>
  <c r="G290" i="1"/>
  <c r="H296" i="1"/>
  <c r="G296" i="1"/>
  <c r="H302" i="1"/>
  <c r="G302" i="1"/>
  <c r="H312" i="1"/>
  <c r="G312" i="1"/>
  <c r="H320" i="1"/>
  <c r="G320" i="1"/>
  <c r="H330" i="1"/>
  <c r="G330" i="1"/>
  <c r="H338" i="1"/>
  <c r="G338" i="1"/>
  <c r="H589" i="1"/>
  <c r="G589" i="1"/>
  <c r="G1038" i="1"/>
  <c r="H1038" i="1"/>
  <c r="H1356" i="1"/>
  <c r="G1356" i="1"/>
  <c r="H1367" i="1"/>
  <c r="G1367" i="1"/>
  <c r="H1375" i="1"/>
  <c r="G1375" i="1"/>
  <c r="H1380" i="1"/>
  <c r="G1380" i="1"/>
  <c r="G1398" i="1"/>
  <c r="H1398" i="1"/>
  <c r="G206" i="9"/>
  <c r="E206" i="9" s="1"/>
  <c r="B206" i="9" s="1"/>
  <c r="E7" i="4"/>
  <c r="F421" i="4"/>
  <c r="C36" i="1"/>
  <c r="H384" i="1"/>
  <c r="G384" i="1"/>
  <c r="H386" i="1"/>
  <c r="G386" i="1"/>
  <c r="H390" i="1"/>
  <c r="G390" i="1"/>
  <c r="G593" i="1"/>
  <c r="D4"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G129" i="1"/>
  <c r="H131" i="1"/>
  <c r="G133" i="1"/>
  <c r="H135" i="1"/>
  <c r="G135"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59" i="1"/>
  <c r="H363" i="1"/>
  <c r="H367" i="1"/>
  <c r="H371" i="1"/>
  <c r="H375" i="1"/>
  <c r="H379" i="1"/>
  <c r="H400" i="1"/>
  <c r="H413" i="1"/>
  <c r="H456" i="1"/>
  <c r="H460" i="1"/>
  <c r="H464" i="1"/>
  <c r="G464" i="1"/>
  <c r="H513" i="1"/>
  <c r="H517" i="1"/>
  <c r="H521" i="1"/>
  <c r="H580" i="1"/>
  <c r="H584" i="1"/>
  <c r="H588" i="1"/>
  <c r="G588" i="1"/>
  <c r="H590" i="1"/>
  <c r="G590" i="1"/>
  <c r="H592" i="1"/>
  <c r="G592" i="1"/>
  <c r="H622" i="1"/>
  <c r="H625" i="1"/>
  <c r="G625" i="1"/>
  <c r="H627" i="1"/>
  <c r="G627" i="1"/>
  <c r="G1039" i="1"/>
  <c r="H1039" i="1"/>
  <c r="G1042" i="1"/>
  <c r="H1042" i="1"/>
  <c r="H1168" i="1"/>
  <c r="G1168" i="1"/>
  <c r="H1170" i="1"/>
  <c r="G1170" i="1"/>
  <c r="H1172" i="1"/>
  <c r="G1172" i="1"/>
  <c r="H1174" i="1"/>
  <c r="G1174" i="1"/>
  <c r="F45" i="5"/>
  <c r="C1023" i="1"/>
  <c r="F52" i="5"/>
  <c r="C1030" i="1"/>
  <c r="H138" i="1"/>
  <c r="G138" i="1"/>
  <c r="H146" i="1"/>
  <c r="G146" i="1"/>
  <c r="H154" i="1"/>
  <c r="G154" i="1"/>
  <c r="H164" i="1"/>
  <c r="G164" i="1"/>
  <c r="H172" i="1"/>
  <c r="G172" i="1"/>
  <c r="H180" i="1"/>
  <c r="G180" i="1"/>
  <c r="H188" i="1"/>
  <c r="G188" i="1"/>
  <c r="H194" i="1"/>
  <c r="G194" i="1"/>
  <c r="H202" i="1"/>
  <c r="G202" i="1"/>
  <c r="H210" i="1"/>
  <c r="G210" i="1"/>
  <c r="H220" i="1"/>
  <c r="G220" i="1"/>
  <c r="H230" i="1"/>
  <c r="G230" i="1"/>
  <c r="H238" i="1"/>
  <c r="G238" i="1"/>
  <c r="H244" i="1"/>
  <c r="G244" i="1"/>
  <c r="H250" i="1"/>
  <c r="G250" i="1"/>
  <c r="H258" i="1"/>
  <c r="G258" i="1"/>
  <c r="H266" i="1"/>
  <c r="G266" i="1"/>
  <c r="H276" i="1"/>
  <c r="G276" i="1"/>
  <c r="H284" i="1"/>
  <c r="G284" i="1"/>
  <c r="H294" i="1"/>
  <c r="G294" i="1"/>
  <c r="H304" i="1"/>
  <c r="G304" i="1"/>
  <c r="H310" i="1"/>
  <c r="G310" i="1"/>
  <c r="H316" i="1"/>
  <c r="G316" i="1"/>
  <c r="H318" i="1"/>
  <c r="G318" i="1"/>
  <c r="H324" i="1"/>
  <c r="G324" i="1"/>
  <c r="H328" i="1"/>
  <c r="G328" i="1"/>
  <c r="H342" i="1"/>
  <c r="G342" i="1"/>
  <c r="H624" i="1"/>
  <c r="G624" i="1"/>
  <c r="H628" i="1"/>
  <c r="G628" i="1"/>
  <c r="H1197" i="1"/>
  <c r="G1197" i="1"/>
  <c r="H1230" i="1"/>
  <c r="G1230" i="1"/>
  <c r="G1336" i="1"/>
  <c r="H1336" i="1"/>
  <c r="G1341" i="1"/>
  <c r="H1341" i="1"/>
  <c r="H1359" i="1"/>
  <c r="G1359" i="1"/>
  <c r="H1364" i="1"/>
  <c r="G1364" i="1"/>
  <c r="G1403" i="1"/>
  <c r="H1403" i="1"/>
  <c r="H1445" i="1"/>
  <c r="G1445" i="1"/>
  <c r="J1445" i="1"/>
  <c r="H1491" i="1"/>
  <c r="G1491" i="1"/>
  <c r="G1514" i="1"/>
  <c r="H1514" i="1"/>
  <c r="E644" i="4"/>
  <c r="D638" i="1" s="1"/>
  <c r="H638" i="1" s="1"/>
  <c r="F417" i="4"/>
  <c r="D412" i="1"/>
  <c r="H412" i="1" s="1"/>
  <c r="H4" i="1"/>
  <c r="G4" i="1"/>
  <c r="H6" i="1"/>
  <c r="G8" i="1"/>
  <c r="H10" i="1"/>
  <c r="G12" i="1"/>
  <c r="H14" i="1"/>
  <c r="G16" i="1"/>
  <c r="H18" i="1"/>
  <c r="G20" i="1"/>
  <c r="H22" i="1"/>
  <c r="G24" i="1"/>
  <c r="H26" i="1"/>
  <c r="G28" i="1"/>
  <c r="H30" i="1"/>
  <c r="G32" i="1"/>
  <c r="H34"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H122" i="1"/>
  <c r="G124" i="1"/>
  <c r="H126" i="1"/>
  <c r="G128" i="1"/>
  <c r="H130" i="1"/>
  <c r="G132" i="1"/>
  <c r="H134" i="1"/>
  <c r="H362" i="1"/>
  <c r="H366" i="1"/>
  <c r="H370" i="1"/>
  <c r="H374" i="1"/>
  <c r="H378" i="1"/>
  <c r="H382" i="1"/>
  <c r="H385" i="1"/>
  <c r="G385" i="1"/>
  <c r="H387" i="1"/>
  <c r="G387" i="1"/>
  <c r="H389" i="1"/>
  <c r="G389" i="1"/>
  <c r="H399" i="1"/>
  <c r="H455" i="1"/>
  <c r="H459" i="1"/>
  <c r="H512" i="1"/>
  <c r="H516" i="1"/>
  <c r="H520" i="1"/>
  <c r="H583" i="1"/>
  <c r="H621" i="1"/>
  <c r="G623"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1149" i="1"/>
  <c r="H1149" i="1"/>
  <c r="G1158" i="1"/>
  <c r="H1158" i="1"/>
  <c r="G1161" i="1"/>
  <c r="H1161" i="1"/>
  <c r="G1166" i="1"/>
  <c r="H1166"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01" i="1"/>
  <c r="H1301" i="1"/>
  <c r="G1304" i="1"/>
  <c r="H1304" i="1"/>
  <c r="G1309" i="1"/>
  <c r="H1309" i="1"/>
  <c r="G1312" i="1"/>
  <c r="H1312" i="1"/>
  <c r="G1317" i="1"/>
  <c r="H1317" i="1"/>
  <c r="G1320" i="1"/>
  <c r="H1320" i="1"/>
  <c r="G1325" i="1"/>
  <c r="H1325" i="1"/>
  <c r="G1328" i="1"/>
  <c r="H1328" i="1"/>
  <c r="H1410" i="1"/>
  <c r="G1410" i="1"/>
  <c r="H1413" i="1"/>
  <c r="G1413" i="1"/>
  <c r="G1457" i="1"/>
  <c r="H1457" i="1"/>
  <c r="J1457" i="1"/>
  <c r="H1463" i="1"/>
  <c r="G1463" i="1"/>
  <c r="J1463" i="1"/>
  <c r="F625" i="4"/>
  <c r="C619" i="1"/>
  <c r="H1098" i="1"/>
  <c r="G1098" i="1"/>
  <c r="H1100" i="1"/>
  <c r="G1100" i="1"/>
  <c r="H1102" i="1"/>
  <c r="G1102" i="1"/>
  <c r="H1104" i="1"/>
  <c r="G1104" i="1"/>
  <c r="H1106" i="1"/>
  <c r="G1106" i="1"/>
  <c r="H1108" i="1"/>
  <c r="G1108" i="1"/>
  <c r="H1110" i="1"/>
  <c r="G1110" i="1"/>
  <c r="H1169" i="1"/>
  <c r="G1169" i="1"/>
  <c r="H1171" i="1"/>
  <c r="G1171" i="1"/>
  <c r="H1173" i="1"/>
  <c r="G1173" i="1"/>
  <c r="H1193" i="1"/>
  <c r="G1193" i="1"/>
  <c r="H1198" i="1"/>
  <c r="G1198" i="1"/>
  <c r="H1201" i="1"/>
  <c r="G1201" i="1"/>
  <c r="H1226" i="1"/>
  <c r="G1226" i="1"/>
  <c r="H1229" i="1"/>
  <c r="G1229" i="1"/>
  <c r="H1234" i="1"/>
  <c r="G1234" i="1"/>
  <c r="G1299" i="1"/>
  <c r="G1332" i="1"/>
  <c r="H1332" i="1"/>
  <c r="G1337" i="1"/>
  <c r="H1337" i="1"/>
  <c r="G1340" i="1"/>
  <c r="H1340" i="1"/>
  <c r="G1345" i="1"/>
  <c r="H1345" i="1"/>
  <c r="H1348" i="1"/>
  <c r="G1348" i="1"/>
  <c r="H1409" i="1"/>
  <c r="G1409" i="1"/>
  <c r="H1414" i="1"/>
  <c r="G1414" i="1"/>
  <c r="J1448" i="1"/>
  <c r="H1448" i="1"/>
  <c r="J1460" i="1"/>
  <c r="H1460" i="1"/>
  <c r="G1468" i="1"/>
  <c r="I1468" i="1" s="1"/>
  <c r="H1468" i="1"/>
  <c r="E177" i="5"/>
  <c r="D1157" i="1"/>
  <c r="G1112" i="1"/>
  <c r="H1352" i="1"/>
  <c r="G1352" i="1"/>
  <c r="H1360" i="1"/>
  <c r="G1360" i="1"/>
  <c r="H1363" i="1"/>
  <c r="G1363" i="1"/>
  <c r="H1368" i="1"/>
  <c r="G1368" i="1"/>
  <c r="H1371" i="1"/>
  <c r="G1371" i="1"/>
  <c r="H1376" i="1"/>
  <c r="G1376" i="1"/>
  <c r="H1379" i="1"/>
  <c r="G1379" i="1"/>
  <c r="G1394" i="1"/>
  <c r="H1394" i="1"/>
  <c r="G1399" i="1"/>
  <c r="H1399" i="1"/>
  <c r="G1402" i="1"/>
  <c r="H1402" i="1"/>
  <c r="G1407" i="1"/>
  <c r="H1407" i="1"/>
  <c r="G1416" i="1"/>
  <c r="H1442" i="1"/>
  <c r="G1442" i="1"/>
  <c r="I1442" i="1" s="1"/>
  <c r="I1446" i="1"/>
  <c r="G1448" i="1"/>
  <c r="I1448" i="1" s="1"/>
  <c r="I1458" i="1"/>
  <c r="G1460" i="1"/>
  <c r="I1460" i="1" s="1"/>
  <c r="G1474" i="1"/>
  <c r="I1474" i="1" s="1"/>
  <c r="H1474" i="1"/>
  <c r="J1474" i="1"/>
  <c r="H1507" i="1"/>
  <c r="G1507" i="1"/>
  <c r="F107" i="4"/>
  <c r="D106" i="4"/>
  <c r="D346" i="1"/>
  <c r="J1441" i="1"/>
  <c r="H1441" i="1"/>
  <c r="G1441" i="1"/>
  <c r="G1449" i="1"/>
  <c r="I1449" i="1" s="1"/>
  <c r="H1449" i="1"/>
  <c r="J1452" i="1"/>
  <c r="H1452" i="1"/>
  <c r="J1456" i="1"/>
  <c r="H1456" i="1"/>
  <c r="G1461" i="1"/>
  <c r="H1461" i="1"/>
  <c r="G1464" i="1"/>
  <c r="I1464" i="1" s="1"/>
  <c r="H1464" i="1"/>
  <c r="H1473" i="1"/>
  <c r="G1473" i="1"/>
  <c r="G1489" i="1"/>
  <c r="H1489" i="1"/>
  <c r="G1497" i="1"/>
  <c r="H1497" i="1"/>
  <c r="G1510" i="1"/>
  <c r="H1510" i="1"/>
  <c r="F530" i="4"/>
  <c r="D529" i="4"/>
  <c r="E580" i="4"/>
  <c r="D574" i="1" s="1"/>
  <c r="D579" i="1"/>
  <c r="H579" i="1" s="1"/>
  <c r="E190" i="5"/>
  <c r="D1175" i="1"/>
  <c r="H1175" i="1" s="1"/>
  <c r="I1443" i="1"/>
  <c r="G1452" i="1"/>
  <c r="I1452" i="1" s="1"/>
  <c r="G1456" i="1"/>
  <c r="H1467" i="1"/>
  <c r="G1467" i="1"/>
  <c r="I1467" i="1" s="1"/>
  <c r="I1471" i="1"/>
  <c r="J1473" i="1"/>
  <c r="G1479" i="1"/>
  <c r="H1479" i="1"/>
  <c r="H1486" i="1"/>
  <c r="G1486" i="1"/>
  <c r="H1494" i="1"/>
  <c r="G1494" i="1"/>
  <c r="H1511" i="1"/>
  <c r="G1511" i="1"/>
  <c r="F299" i="4"/>
  <c r="D298" i="4"/>
  <c r="E421" i="4"/>
  <c r="D449" i="1"/>
  <c r="E472" i="4"/>
  <c r="D466" i="1" s="1"/>
  <c r="D467" i="1"/>
  <c r="F78" i="5"/>
  <c r="E118" i="5"/>
  <c r="D1097" i="1"/>
  <c r="G1097" i="1" s="1"/>
  <c r="J1447" i="1"/>
  <c r="J1451" i="1"/>
  <c r="J1455" i="1"/>
  <c r="J1459" i="1"/>
  <c r="H1515" i="1"/>
  <c r="G1515" i="1"/>
  <c r="G1546" i="1"/>
  <c r="H1546" i="1"/>
  <c r="H1564" i="1"/>
  <c r="G1564" i="1"/>
  <c r="E298" i="4"/>
  <c r="E459" i="4"/>
  <c r="D453" i="1" s="1"/>
  <c r="F485" i="4"/>
  <c r="D484" i="4"/>
  <c r="G310" i="9"/>
  <c r="F190" i="5"/>
  <c r="F5" i="6"/>
  <c r="H24" i="3"/>
  <c r="E114" i="6"/>
  <c r="D1416" i="1"/>
  <c r="H1416" i="1" s="1"/>
  <c r="D49" i="8"/>
  <c r="C1524" i="1" s="1"/>
  <c r="C1535" i="1"/>
  <c r="H1555" i="1"/>
  <c r="G1555" i="1"/>
  <c r="C1576" i="1"/>
  <c r="I36" i="3"/>
  <c r="H1440" i="1"/>
  <c r="I1440" i="1" s="1"/>
  <c r="J1440" i="1"/>
  <c r="H1444" i="1"/>
  <c r="I1444" i="1" s="1"/>
  <c r="J1444" i="1"/>
  <c r="G1454" i="1"/>
  <c r="G1462" i="1"/>
  <c r="I1462" i="1" s="1"/>
  <c r="J1462" i="1"/>
  <c r="G1466" i="1"/>
  <c r="I1466" i="1" s="1"/>
  <c r="J1466" i="1"/>
  <c r="G1472" i="1"/>
  <c r="I1472" i="1" s="1"/>
  <c r="J1472" i="1"/>
  <c r="G1477" i="1"/>
  <c r="I1477" i="1" s="1"/>
  <c r="J1477" i="1"/>
  <c r="G1502" i="1"/>
  <c r="H1502" i="1"/>
  <c r="H1504" i="1"/>
  <c r="G1527" i="1"/>
  <c r="H1530" i="1"/>
  <c r="G1532" i="1"/>
  <c r="H1543" i="1"/>
  <c r="G1543" i="1"/>
  <c r="G1562" i="1"/>
  <c r="H1562" i="1"/>
  <c r="F59" i="4"/>
  <c r="D50" i="4"/>
  <c r="F210" i="4"/>
  <c r="D196" i="4"/>
  <c r="D263" i="4"/>
  <c r="E643" i="4"/>
  <c r="D637" i="1" s="1"/>
  <c r="D411" i="1"/>
  <c r="E625" i="4"/>
  <c r="D619" i="1" s="1"/>
  <c r="D623" i="1"/>
  <c r="H623" i="1" s="1"/>
  <c r="D12" i="5"/>
  <c r="D7" i="5" s="1"/>
  <c r="F170" i="5"/>
  <c r="D1148" i="1"/>
  <c r="E206" i="5"/>
  <c r="E245" i="5"/>
  <c r="D1222" i="1" s="1"/>
  <c r="D1223" i="1"/>
  <c r="G1223" i="1" s="1"/>
  <c r="E258" i="5"/>
  <c r="D1235" i="1" s="1"/>
  <c r="F259" i="5"/>
  <c r="D1236" i="1"/>
  <c r="D82" i="4"/>
  <c r="F125" i="4"/>
  <c r="E124" i="4"/>
  <c r="D120" i="1" s="1"/>
  <c r="H120" i="1" s="1"/>
  <c r="D163" i="4"/>
  <c r="D252" i="4"/>
  <c r="D351" i="4"/>
  <c r="E363" i="4"/>
  <c r="D358" i="1" s="1"/>
  <c r="H358" i="1" s="1"/>
  <c r="F460" i="4"/>
  <c r="D459" i="4"/>
  <c r="F571" i="4"/>
  <c r="D567" i="4"/>
  <c r="F644" i="4"/>
  <c r="D177" i="5"/>
  <c r="F180" i="5"/>
  <c r="F207" i="5"/>
  <c r="D206" i="5"/>
  <c r="E35" i="6"/>
  <c r="F473" i="4"/>
  <c r="D472" i="4"/>
  <c r="F519" i="4"/>
  <c r="D515" i="4"/>
  <c r="D580" i="4"/>
  <c r="I24" i="3"/>
  <c r="E50" i="4"/>
  <c r="D46" i="1" s="1"/>
  <c r="E82" i="4"/>
  <c r="D78" i="1" s="1"/>
  <c r="H21" i="9"/>
  <c r="G21" i="9"/>
  <c r="E21" i="9" s="1"/>
  <c r="F177" i="4"/>
  <c r="E252" i="4"/>
  <c r="D248" i="1" s="1"/>
  <c r="D643" i="4"/>
  <c r="F416" i="4"/>
  <c r="E529" i="4"/>
  <c r="F594" i="4"/>
  <c r="D593" i="4"/>
  <c r="F8" i="5"/>
  <c r="F70" i="5"/>
  <c r="D69" i="5"/>
  <c r="D114" i="6"/>
  <c r="F115" i="6"/>
  <c r="B29" i="9"/>
  <c r="B37" i="9"/>
  <c r="B53" i="9"/>
  <c r="E290" i="9"/>
  <c r="B290"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G164" i="9"/>
  <c r="E164" i="9" s="1"/>
  <c r="B164" i="9" s="1"/>
  <c r="G163" i="9"/>
  <c r="E163" i="9" s="1"/>
  <c r="B163" i="9" s="1"/>
  <c r="G162" i="9"/>
  <c r="E162" i="9" s="1"/>
  <c r="B162" i="9" s="1"/>
  <c r="G161" i="9"/>
  <c r="E161" i="9" s="1"/>
  <c r="B161" i="9" s="1"/>
  <c r="I10" i="9"/>
  <c r="B128" i="9"/>
  <c r="B132" i="9"/>
  <c r="B136" i="9"/>
  <c r="B140" i="9"/>
  <c r="G167" i="9"/>
  <c r="E167" i="9" s="1"/>
  <c r="B167" i="9" s="1"/>
  <c r="G169" i="9"/>
  <c r="E169" i="9" s="1"/>
  <c r="B169" i="9" s="1"/>
  <c r="G171" i="9"/>
  <c r="E171" i="9" s="1"/>
  <c r="B171" i="9" s="1"/>
  <c r="G173" i="9"/>
  <c r="E173" i="9" s="1"/>
  <c r="B173" i="9" s="1"/>
  <c r="G175" i="9"/>
  <c r="E175" i="9" s="1"/>
  <c r="B175" i="9" s="1"/>
  <c r="G196" i="9"/>
  <c r="E196" i="9" s="1"/>
  <c r="B196" i="9" s="1"/>
  <c r="G204" i="9"/>
  <c r="E204" i="9" s="1"/>
  <c r="B204" i="9" s="1"/>
  <c r="G212" i="9"/>
  <c r="E212" i="9" s="1"/>
  <c r="B212" i="9" s="1"/>
  <c r="G166" i="9"/>
  <c r="G194" i="9"/>
  <c r="E194" i="9" s="1"/>
  <c r="B194" i="9" s="1"/>
  <c r="G202" i="9"/>
  <c r="E202" i="9" s="1"/>
  <c r="B202" i="9" s="1"/>
  <c r="G210" i="9"/>
  <c r="E210" i="9" s="1"/>
  <c r="B210" i="9" s="1"/>
  <c r="B75" i="9"/>
  <c r="B79" i="9"/>
  <c r="B83" i="9"/>
  <c r="B87" i="9"/>
  <c r="B91" i="9"/>
  <c r="B95" i="9"/>
  <c r="B99" i="9"/>
  <c r="B103" i="9"/>
  <c r="B107" i="9"/>
  <c r="B111" i="9"/>
  <c r="B115" i="9"/>
  <c r="B119" i="9"/>
  <c r="B123" i="9"/>
  <c r="B127" i="9"/>
  <c r="B131" i="9"/>
  <c r="B135" i="9"/>
  <c r="B139" i="9"/>
  <c r="E146" i="9"/>
  <c r="B146" i="9" s="1"/>
  <c r="E150" i="9"/>
  <c r="B150" i="9" s="1"/>
  <c r="E154" i="9"/>
  <c r="B154" i="9" s="1"/>
  <c r="E158" i="9"/>
  <c r="B158" i="9" s="1"/>
  <c r="H165" i="9"/>
  <c r="H166" i="9"/>
  <c r="G168" i="9"/>
  <c r="E168" i="9" s="1"/>
  <c r="B168" i="9" s="1"/>
  <c r="G170" i="9"/>
  <c r="E170" i="9" s="1"/>
  <c r="B170" i="9" s="1"/>
  <c r="G172" i="9"/>
  <c r="E172" i="9" s="1"/>
  <c r="B172" i="9" s="1"/>
  <c r="G174" i="9"/>
  <c r="E174" i="9" s="1"/>
  <c r="B174" i="9" s="1"/>
  <c r="L192" i="9"/>
  <c r="F192" i="9" s="1"/>
  <c r="G200" i="9"/>
  <c r="E200" i="9" s="1"/>
  <c r="B200" i="9" s="1"/>
  <c r="G208" i="9"/>
  <c r="E208" i="9" s="1"/>
  <c r="B208" i="9" s="1"/>
  <c r="B215" i="9"/>
  <c r="F220" i="9"/>
  <c r="B220" i="9" s="1"/>
  <c r="F228" i="9"/>
  <c r="B228" i="9" s="1"/>
  <c r="G1481" i="1" l="1"/>
  <c r="G1175" i="1"/>
  <c r="H1097" i="1"/>
  <c r="H1065" i="1"/>
  <c r="G1065" i="1"/>
  <c r="E237" i="5"/>
  <c r="I23" i="3" s="1"/>
  <c r="E7" i="5"/>
  <c r="F7" i="5" s="1"/>
  <c r="D43" i="8"/>
  <c r="I35" i="3" s="1"/>
  <c r="D42" i="8"/>
  <c r="G313" i="9" s="1"/>
  <c r="E313" i="9" s="1"/>
  <c r="B313" i="9" s="1"/>
  <c r="H1499" i="1"/>
  <c r="G1499" i="1"/>
  <c r="H29" i="3"/>
  <c r="I1456" i="1"/>
  <c r="G1436" i="1"/>
  <c r="H1436" i="1"/>
  <c r="G316" i="9"/>
  <c r="E316" i="9" s="1"/>
  <c r="F213" i="9"/>
  <c r="B213" i="9" s="1"/>
  <c r="F363" i="4"/>
  <c r="G638" i="1"/>
  <c r="F124" i="4"/>
  <c r="F472" i="4"/>
  <c r="C466" i="1"/>
  <c r="G311" i="9"/>
  <c r="C1183" i="1"/>
  <c r="F206" i="5"/>
  <c r="H311" i="9"/>
  <c r="D1183" i="1"/>
  <c r="H310" i="9"/>
  <c r="E310" i="9" s="1"/>
  <c r="B310" i="9" s="1"/>
  <c r="D1167" i="1"/>
  <c r="H308" i="9"/>
  <c r="D1154" i="1"/>
  <c r="E176" i="5"/>
  <c r="G619" i="1"/>
  <c r="H619" i="1"/>
  <c r="H1219" i="1"/>
  <c r="G1219" i="1"/>
  <c r="H20" i="3"/>
  <c r="C985" i="1"/>
  <c r="E528" i="4"/>
  <c r="D523" i="1"/>
  <c r="F580" i="4"/>
  <c r="C574" i="1"/>
  <c r="F567" i="4"/>
  <c r="C561" i="1"/>
  <c r="G1148" i="1"/>
  <c r="H1148" i="1"/>
  <c r="F263" i="4"/>
  <c r="C259" i="1"/>
  <c r="H1535" i="1"/>
  <c r="G1535" i="1"/>
  <c r="E420" i="4"/>
  <c r="D415" i="1"/>
  <c r="E151" i="4"/>
  <c r="H1223" i="1"/>
  <c r="G120" i="1"/>
  <c r="H1023" i="1"/>
  <c r="G1023" i="1"/>
  <c r="E6" i="4"/>
  <c r="D3" i="1"/>
  <c r="H1424" i="1"/>
  <c r="G1424" i="1"/>
  <c r="F238" i="5"/>
  <c r="D237" i="5"/>
  <c r="C1215" i="1"/>
  <c r="G1330" i="1"/>
  <c r="H1330" i="1"/>
  <c r="F163" i="4"/>
  <c r="D151" i="4"/>
  <c r="C159" i="1"/>
  <c r="G449" i="1"/>
  <c r="H449" i="1"/>
  <c r="F106" i="4"/>
  <c r="C102" i="1"/>
  <c r="H1235" i="1"/>
  <c r="G1235" i="1"/>
  <c r="E165" i="9"/>
  <c r="B165" i="9" s="1"/>
  <c r="B192" i="9"/>
  <c r="F114" i="6"/>
  <c r="H27" i="3"/>
  <c r="C1408" i="1"/>
  <c r="B21" i="9"/>
  <c r="F515" i="4"/>
  <c r="C509" i="1"/>
  <c r="F351" i="4"/>
  <c r="D350" i="4"/>
  <c r="D407" i="4" s="1"/>
  <c r="C346" i="1"/>
  <c r="B316" i="9"/>
  <c r="E315" i="9"/>
  <c r="I10" i="3" s="1"/>
  <c r="F196" i="4"/>
  <c r="C192" i="1"/>
  <c r="H1576" i="1"/>
  <c r="G1576" i="1"/>
  <c r="H1524" i="1"/>
  <c r="G1524" i="1"/>
  <c r="H467" i="1"/>
  <c r="G467" i="1"/>
  <c r="F298" i="4"/>
  <c r="C293" i="1"/>
  <c r="G579" i="1"/>
  <c r="H36" i="1"/>
  <c r="G36" i="1"/>
  <c r="F129" i="6"/>
  <c r="C1423" i="1"/>
  <c r="G1222" i="1"/>
  <c r="H1222" i="1"/>
  <c r="F35" i="6"/>
  <c r="H25" i="3"/>
  <c r="D141" i="6"/>
  <c r="C1329" i="1"/>
  <c r="F50" i="4"/>
  <c r="C46" i="1"/>
  <c r="I27" i="3"/>
  <c r="D1408" i="1"/>
  <c r="F484" i="4"/>
  <c r="C478" i="1"/>
  <c r="D1096" i="1"/>
  <c r="E68" i="5"/>
  <c r="F7" i="4"/>
  <c r="D6" i="4"/>
  <c r="C3" i="1"/>
  <c r="E166" i="9"/>
  <c r="B166" i="9" s="1"/>
  <c r="D68" i="5"/>
  <c r="F69" i="5"/>
  <c r="C1047" i="1"/>
  <c r="F593" i="4"/>
  <c r="C587" i="1"/>
  <c r="F643" i="4"/>
  <c r="C637" i="1"/>
  <c r="E141" i="6"/>
  <c r="I25" i="3"/>
  <c r="D1329" i="1"/>
  <c r="G308" i="9"/>
  <c r="D176" i="5"/>
  <c r="C1154" i="1"/>
  <c r="F177" i="5"/>
  <c r="F459" i="4"/>
  <c r="C453" i="1"/>
  <c r="F252" i="4"/>
  <c r="C248" i="1"/>
  <c r="F82" i="4"/>
  <c r="C78" i="1"/>
  <c r="G1236" i="1"/>
  <c r="H1236" i="1"/>
  <c r="F12" i="5"/>
  <c r="C990" i="1"/>
  <c r="H411" i="1"/>
  <c r="G411" i="1"/>
  <c r="G318" i="9"/>
  <c r="E318" i="9" s="1"/>
  <c r="D293" i="1"/>
  <c r="I1479" i="1"/>
  <c r="D528" i="4"/>
  <c r="F529" i="4"/>
  <c r="C523" i="1"/>
  <c r="I1473" i="1"/>
  <c r="I1441" i="1"/>
  <c r="E350" i="4"/>
  <c r="G1157" i="1"/>
  <c r="H1157" i="1"/>
  <c r="I1463" i="1"/>
  <c r="I1457" i="1"/>
  <c r="G1030" i="1"/>
  <c r="H1030" i="1"/>
  <c r="G412" i="1"/>
  <c r="G358" i="1"/>
  <c r="D420" i="4"/>
  <c r="H1355" i="1"/>
  <c r="G1355" i="1"/>
  <c r="D1214" i="1" l="1"/>
  <c r="E308" i="9"/>
  <c r="B308" i="9" s="1"/>
  <c r="G314" i="9"/>
  <c r="E314" i="9" s="1"/>
  <c r="B314" i="9" s="1"/>
  <c r="C1518" i="1"/>
  <c r="G1518" i="1" s="1"/>
  <c r="K1451" i="9"/>
  <c r="C1517" i="1"/>
  <c r="G1517" i="1" s="1"/>
  <c r="I34" i="3"/>
  <c r="D985" i="1"/>
  <c r="H985" i="1" s="1"/>
  <c r="I20" i="3"/>
  <c r="D636" i="4"/>
  <c r="F528" i="4"/>
  <c r="C522" i="1"/>
  <c r="H248" i="1"/>
  <c r="G248" i="1"/>
  <c r="H16" i="3"/>
  <c r="D412" i="4"/>
  <c r="F6" i="4"/>
  <c r="C2" i="1"/>
  <c r="H478" i="1"/>
  <c r="G478" i="1"/>
  <c r="H46" i="1"/>
  <c r="G46" i="1"/>
  <c r="G1329" i="1"/>
  <c r="H1329" i="1"/>
  <c r="I17" i="3"/>
  <c r="E289" i="4"/>
  <c r="D147" i="1"/>
  <c r="H574" i="1"/>
  <c r="G574" i="1"/>
  <c r="H1154" i="1"/>
  <c r="G1154" i="1"/>
  <c r="H587" i="1"/>
  <c r="G587" i="1"/>
  <c r="F68" i="5"/>
  <c r="C1046" i="1"/>
  <c r="H21" i="3"/>
  <c r="F141" i="6"/>
  <c r="C1435" i="1"/>
  <c r="H28" i="3"/>
  <c r="F407" i="4"/>
  <c r="C402" i="1"/>
  <c r="D408" i="4"/>
  <c r="F350" i="4"/>
  <c r="C345" i="1"/>
  <c r="H1215" i="1"/>
  <c r="G1215" i="1"/>
  <c r="G415" i="1"/>
  <c r="H415" i="1"/>
  <c r="E175" i="5"/>
  <c r="D1152" i="1" s="1"/>
  <c r="I22" i="3"/>
  <c r="D1153" i="1"/>
  <c r="H19" i="9"/>
  <c r="E19" i="9" s="1"/>
  <c r="B19" i="9" s="1"/>
  <c r="H1183" i="1"/>
  <c r="G1183" i="1"/>
  <c r="H192" i="1"/>
  <c r="G192" i="1"/>
  <c r="H346" i="1"/>
  <c r="G346" i="1"/>
  <c r="G1167" i="1"/>
  <c r="H1167" i="1"/>
  <c r="F420" i="4"/>
  <c r="D635" i="4"/>
  <c r="C414" i="1"/>
  <c r="H523" i="1"/>
  <c r="G523" i="1"/>
  <c r="E408" i="4"/>
  <c r="D403" i="1" s="1"/>
  <c r="D345" i="1"/>
  <c r="E407" i="4"/>
  <c r="D402" i="1" s="1"/>
  <c r="H990" i="1"/>
  <c r="G990" i="1"/>
  <c r="H78" i="1"/>
  <c r="G78" i="1"/>
  <c r="G453" i="1"/>
  <c r="H453" i="1"/>
  <c r="F176" i="5"/>
  <c r="D175" i="5"/>
  <c r="H22" i="3"/>
  <c r="C1153" i="1"/>
  <c r="I28" i="3"/>
  <c r="D1435" i="1"/>
  <c r="I21" i="3"/>
  <c r="D1046" i="1"/>
  <c r="E6" i="5"/>
  <c r="H1423" i="1"/>
  <c r="G1423" i="1"/>
  <c r="H102" i="1"/>
  <c r="G102" i="1"/>
  <c r="H159" i="1"/>
  <c r="G159" i="1"/>
  <c r="F237" i="5"/>
  <c r="C1214" i="1"/>
  <c r="H23" i="3"/>
  <c r="E635" i="4"/>
  <c r="D629" i="1" s="1"/>
  <c r="D414" i="1"/>
  <c r="H259" i="1"/>
  <c r="G259" i="1"/>
  <c r="H561" i="1"/>
  <c r="G561" i="1"/>
  <c r="E311" i="9"/>
  <c r="B311" i="9" s="1"/>
  <c r="E317" i="9"/>
  <c r="B318" i="9"/>
  <c r="G637" i="1"/>
  <c r="H637" i="1"/>
  <c r="H1047" i="1"/>
  <c r="G1047" i="1"/>
  <c r="H3" i="1"/>
  <c r="G3" i="1"/>
  <c r="H1096" i="1"/>
  <c r="G1096" i="1"/>
  <c r="H293" i="1"/>
  <c r="G293" i="1"/>
  <c r="G509" i="1"/>
  <c r="H509" i="1"/>
  <c r="H1408" i="1"/>
  <c r="G1408" i="1"/>
  <c r="D289" i="4"/>
  <c r="D290" i="4" s="1"/>
  <c r="F151" i="4"/>
  <c r="H17" i="3"/>
  <c r="C147" i="1"/>
  <c r="I16" i="3"/>
  <c r="E412" i="4"/>
  <c r="D2" i="1"/>
  <c r="E636" i="4"/>
  <c r="D630" i="1" s="1"/>
  <c r="D522" i="1"/>
  <c r="D6" i="5"/>
  <c r="H466" i="1"/>
  <c r="G466" i="1"/>
  <c r="G985" i="1" l="1"/>
  <c r="E312" i="9"/>
  <c r="H1518" i="1"/>
  <c r="H11" i="3"/>
  <c r="H1517" i="1"/>
  <c r="F408" i="4"/>
  <c r="C403" i="1"/>
  <c r="H1435" i="1"/>
  <c r="G1435" i="1"/>
  <c r="E413" i="4"/>
  <c r="E414" i="4" s="1"/>
  <c r="D409" i="1" s="1"/>
  <c r="E291" i="4"/>
  <c r="D287" i="1" s="1"/>
  <c r="D285" i="1"/>
  <c r="C286" i="1"/>
  <c r="E290" i="4"/>
  <c r="D286" i="1" s="1"/>
  <c r="H278" i="9"/>
  <c r="D984" i="1"/>
  <c r="H1153" i="1"/>
  <c r="G1153" i="1"/>
  <c r="F635" i="4"/>
  <c r="C629" i="1"/>
  <c r="H402" i="1"/>
  <c r="G402" i="1"/>
  <c r="H2" i="1"/>
  <c r="G2" i="1"/>
  <c r="H522" i="1"/>
  <c r="G522" i="1"/>
  <c r="H414" i="1"/>
  <c r="G414" i="1"/>
  <c r="H9" i="3"/>
  <c r="D413" i="4"/>
  <c r="D414" i="4" s="1"/>
  <c r="D291" i="4"/>
  <c r="F289" i="4"/>
  <c r="C285" i="1"/>
  <c r="H147" i="1"/>
  <c r="G147" i="1"/>
  <c r="H345" i="1"/>
  <c r="G345" i="1"/>
  <c r="G285" i="9"/>
  <c r="E285" i="9" s="1"/>
  <c r="B285" i="9" s="1"/>
  <c r="G278" i="9"/>
  <c r="F6" i="5"/>
  <c r="C984" i="1"/>
  <c r="E639" i="4"/>
  <c r="D407" i="1"/>
  <c r="G1214" i="1"/>
  <c r="H1214" i="1"/>
  <c r="F175" i="5"/>
  <c r="C1152" i="1"/>
  <c r="H1046" i="1"/>
  <c r="G1046" i="1"/>
  <c r="D639" i="4"/>
  <c r="F412" i="4"/>
  <c r="C407" i="1"/>
  <c r="F636" i="4"/>
  <c r="C630" i="1"/>
  <c r="I11" i="3" l="1"/>
  <c r="N3" i="9"/>
  <c r="F290" i="4"/>
  <c r="G630" i="1"/>
  <c r="H630" i="1"/>
  <c r="F639" i="4"/>
  <c r="C633" i="1"/>
  <c r="E278" i="9"/>
  <c r="F291" i="4"/>
  <c r="C287" i="1"/>
  <c r="H403" i="1"/>
  <c r="G403" i="1"/>
  <c r="F413" i="4"/>
  <c r="C408" i="1"/>
  <c r="D640" i="4"/>
  <c r="D641" i="4" s="1"/>
  <c r="D415" i="4"/>
  <c r="H286" i="1"/>
  <c r="G286" i="1"/>
  <c r="E640" i="4"/>
  <c r="E641" i="4" s="1"/>
  <c r="E415" i="4"/>
  <c r="D410" i="1" s="1"/>
  <c r="D408" i="1"/>
  <c r="F414" i="4"/>
  <c r="C409" i="1"/>
  <c r="H1152" i="1"/>
  <c r="G1152" i="1"/>
  <c r="H407" i="1"/>
  <c r="G407" i="1"/>
  <c r="D633" i="1"/>
  <c r="H8" i="3"/>
  <c r="H984" i="1"/>
  <c r="G984" i="1"/>
  <c r="H285" i="1"/>
  <c r="G285" i="1"/>
  <c r="K3" i="9"/>
  <c r="I9" i="3"/>
  <c r="H629" i="1"/>
  <c r="G629" i="1"/>
  <c r="M3" i="9" l="1"/>
  <c r="G408" i="1"/>
  <c r="H408" i="1"/>
  <c r="H287" i="1"/>
  <c r="G287" i="1"/>
  <c r="F641" i="4"/>
  <c r="C635" i="1"/>
  <c r="D635" i="1"/>
  <c r="F415" i="4"/>
  <c r="C410" i="1"/>
  <c r="E277" i="9"/>
  <c r="I8" i="3" s="1"/>
  <c r="B278" i="9"/>
  <c r="H409" i="1"/>
  <c r="G409" i="1"/>
  <c r="E642" i="4"/>
  <c r="E645" i="4" s="1"/>
  <c r="D634" i="1"/>
  <c r="D642" i="4"/>
  <c r="F640" i="4"/>
  <c r="C634" i="1"/>
  <c r="G633" i="1"/>
  <c r="H633" i="1"/>
  <c r="I18" i="3" l="1"/>
  <c r="D639" i="1"/>
  <c r="H634" i="1"/>
  <c r="G634" i="1"/>
  <c r="E646" i="4"/>
  <c r="D636" i="1"/>
  <c r="H410" i="1"/>
  <c r="G410" i="1"/>
  <c r="H635" i="1"/>
  <c r="G635" i="1"/>
  <c r="D646" i="4"/>
  <c r="F642" i="4"/>
  <c r="C636" i="1"/>
  <c r="D645" i="4"/>
  <c r="G276" i="9" l="1"/>
  <c r="E276" i="9" s="1"/>
  <c r="B276" i="9" s="1"/>
  <c r="F645" i="4"/>
  <c r="H18" i="3"/>
  <c r="C639" i="1"/>
  <c r="F646" i="4"/>
  <c r="C640" i="1"/>
  <c r="H19" i="3"/>
  <c r="H636" i="1"/>
  <c r="G636" i="1"/>
  <c r="I19" i="3"/>
  <c r="D640" i="1"/>
  <c r="H7" i="3" l="1"/>
  <c r="J3" i="9" s="1"/>
  <c r="H639" i="1"/>
  <c r="G639" i="1"/>
  <c r="H640" i="1"/>
  <c r="G640" i="1"/>
  <c r="G274" i="9" l="1"/>
  <c r="M272" i="9"/>
  <c r="L272" i="9"/>
  <c r="H274" i="9"/>
  <c r="G18" i="9"/>
  <c r="I9" i="9"/>
  <c r="J12" i="9"/>
  <c r="I5" i="9"/>
  <c r="J17" i="9"/>
  <c r="J8" i="9"/>
  <c r="G15" i="9"/>
  <c r="K11" i="9"/>
  <c r="H18" i="9"/>
  <c r="M15" i="9"/>
  <c r="G17" i="9"/>
  <c r="H16" i="9"/>
  <c r="K8" i="9"/>
  <c r="J13" i="9"/>
  <c r="K9" i="9"/>
  <c r="K6" i="9"/>
  <c r="J11" i="9"/>
  <c r="I6" i="9"/>
  <c r="K12" i="9"/>
  <c r="K10" i="9"/>
  <c r="H17" i="9"/>
  <c r="L16" i="9"/>
  <c r="J9" i="9"/>
  <c r="K5" i="9"/>
  <c r="J10" i="9"/>
  <c r="J7" i="9"/>
  <c r="I12" i="9"/>
  <c r="G16" i="9"/>
  <c r="L15" i="9"/>
  <c r="I13" i="9"/>
  <c r="K7" i="9"/>
  <c r="I17" i="9"/>
  <c r="M16" i="9"/>
  <c r="H15" i="9"/>
  <c r="J5" i="9"/>
  <c r="J6" i="9"/>
  <c r="I11" i="9"/>
  <c r="I8" i="9"/>
  <c r="I7" i="9"/>
  <c r="K13" i="9"/>
  <c r="E16" i="9" l="1"/>
  <c r="E8" i="9"/>
  <c r="B8" i="9" s="1"/>
  <c r="E12" i="9"/>
  <c r="B12" i="9" s="1"/>
  <c r="E7" i="9"/>
  <c r="B7" i="9" s="1"/>
  <c r="F16" i="9"/>
  <c r="B16" i="9" s="1"/>
  <c r="F272" i="9"/>
  <c r="B272" i="9" s="1"/>
  <c r="E17" i="9"/>
  <c r="B17" i="9" s="1"/>
  <c r="E13" i="9"/>
  <c r="B13" i="9" s="1"/>
  <c r="E6" i="9"/>
  <c r="B6" i="9" s="1"/>
  <c r="E11" i="9"/>
  <c r="B11" i="9" s="1"/>
  <c r="E10" i="9"/>
  <c r="B10" i="9" s="1"/>
  <c r="E5" i="9"/>
  <c r="E15" i="9"/>
  <c r="E9" i="9"/>
  <c r="B9" i="9" s="1"/>
  <c r="F15" i="9"/>
  <c r="E18" i="9"/>
  <c r="B18" i="9" s="1"/>
  <c r="E274" i="9"/>
  <c r="F14" i="9" l="1"/>
  <c r="F20" i="9"/>
  <c r="B274" i="9"/>
  <c r="E20" i="9"/>
  <c r="I7" i="3" s="1"/>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<sst xmlns="http://schemas.openxmlformats.org/spreadsheetml/2006/main" count="4374" uniqueCount="3426">
  <si>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</si>
  <si>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</si>
  <si>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</si>
  <si>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</si>
  <si>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</si>
  <si>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</si>
  <si>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</si>
  <si>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</si>
  <si>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</si>
  <si>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</si>
  <si>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</si>
  <si>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</si>
  <si>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</si>
  <si>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</si>
  <si>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</si>
  <si>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</si>
  <si>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</si>
  <si>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</si>
  <si>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</si>
  <si>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</si>
  <si>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</si>
  <si>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</si>
  <si>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</si>
  <si>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</si>
  <si>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</si>
  <si>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</si>
  <si>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</si>
  <si>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</si>
  <si>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</si>
  <si>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</si>
  <si>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</si>
  <si>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Smiljevac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</si>
  <si>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</si>
  <si>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</si>
  <si>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</si>
  <si>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</si>
  <si>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</si>
  <si>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</si>
  <si>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</si>
  <si>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</si>
  <si>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</si>
  <si>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</si>
  <si>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</si>
  <si>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</si>
  <si>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</si>
  <si>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</si>
  <si>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</si>
  <si>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</si>
  <si>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</si>
  <si>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13045 - Osnovna škola Smiljevac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</si>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</sst>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3069769.71</v>
      </c>
      <c r="D2" s="6">
        <f>'PR-RAS'!E6</f>
        <v>3792717.95</v>
      </c>
      <c r="E2" s="6">
        <v>0</v>
      </c>
      <c r="F2" s="6">
        <v>0</v>
      </c>
      <c r="G2" s="7">
        <f t="shared" ref="G2:G264" si="0">(B2/1000)*(C2*1+D2*2)</f>
        <v>10655.205609999999</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2657872.06</v>
      </c>
      <c r="D46" s="1">
        <f>'PR-RAS'!E50</f>
        <v>3316695.96</v>
      </c>
      <c r="E46" s="1">
        <v>0</v>
      </c>
      <c r="F46" s="1">
        <v>0</v>
      </c>
      <c r="G46" s="2">
        <f t="shared" si="0"/>
        <v>418106.87910000002</v>
      </c>
      <c r="H46" s="2">
        <f t="shared" si="1"/>
        <v>0.10000000009313226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2558248.71</v>
      </c>
      <c r="D64" s="1">
        <f>'PR-RAS'!E68</f>
        <v>3252589.02</v>
      </c>
      <c r="E64" s="1">
        <v>0</v>
      </c>
      <c r="F64" s="1">
        <v>0</v>
      </c>
      <c r="G64" s="2">
        <f t="shared" si="0"/>
        <v>570995.88525000005</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2552390.7599999998</v>
      </c>
      <c r="D65" s="1">
        <f>'PR-RAS'!E69</f>
        <v>3245047</v>
      </c>
      <c r="E65" s="1">
        <v>0</v>
      </c>
      <c r="F65" s="1">
        <v>0</v>
      </c>
      <c r="G65" s="2">
        <f t="shared" si="0"/>
        <v>578719.02463999996</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5857.95</v>
      </c>
      <c r="D66" s="1">
        <f>'PR-RAS'!E70</f>
        <v>7542.02</v>
      </c>
      <c r="E66" s="1">
        <v>0</v>
      </c>
      <c r="F66" s="1">
        <v>0</v>
      </c>
      <c r="G66" s="2">
        <f t="shared" si="0"/>
        <v>1361.2293500000001</v>
      </c>
      <c r="H66" s="2">
        <f t="shared" si="1"/>
        <v>7.0000000000618456E-2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99623.349999999991</v>
      </c>
      <c r="D73" s="1">
        <f>'PR-RAS'!E77</f>
        <v>64106.94</v>
      </c>
      <c r="E73" s="1">
        <v>0</v>
      </c>
      <c r="F73" s="1">
        <v>0</v>
      </c>
      <c r="G73" s="2">
        <f t="shared" si="0"/>
        <v>16404.280559999996</v>
      </c>
      <c r="H73" s="2">
        <f t="shared" si="1"/>
        <v>0.40999999998894054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13524.95</v>
      </c>
      <c r="D74" s="1">
        <f>'PR-RAS'!E78</f>
        <v>8154.03</v>
      </c>
      <c r="E74" s="1">
        <v>0</v>
      </c>
      <c r="F74" s="1">
        <v>0</v>
      </c>
      <c r="G74" s="2">
        <f t="shared" si="0"/>
        <v>2177.8097299999999</v>
      </c>
      <c r="H74" s="2">
        <f t="shared" si="1"/>
        <v>7.9999999999017746E-2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86098.4</v>
      </c>
      <c r="D76" s="1">
        <f>'PR-RAS'!E80</f>
        <v>55952.91</v>
      </c>
      <c r="E76" s="1">
        <v>0</v>
      </c>
      <c r="F76" s="1">
        <v>0</v>
      </c>
      <c r="G76" s="2">
        <f t="shared" si="0"/>
        <v>14850.316499999999</v>
      </c>
      <c r="H76" s="2">
        <f t="shared" si="1"/>
        <v>0.48999999999068677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53238.23</v>
      </c>
      <c r="D102" s="1">
        <f>'PR-RAS'!E106</f>
        <v>55663.93</v>
      </c>
      <c r="E102" s="1">
        <v>0</v>
      </c>
      <c r="F102" s="1">
        <v>0</v>
      </c>
      <c r="G102" s="2">
        <f t="shared" si="0"/>
        <v>16621.175090000001</v>
      </c>
      <c r="H102" s="2">
        <f t="shared" si="1"/>
        <v>0.30000000000291038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53238.23</v>
      </c>
      <c r="D108" s="1">
        <f>'PR-RAS'!E112</f>
        <v>55663.93</v>
      </c>
      <c r="E108" s="1">
        <v>0</v>
      </c>
      <c r="F108" s="1">
        <v>0</v>
      </c>
      <c r="G108" s="2">
        <f t="shared" si="0"/>
        <v>17608.571629999999</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53238.23</v>
      </c>
      <c r="D113" s="1">
        <f>'PR-RAS'!E117</f>
        <v>55663.93</v>
      </c>
      <c r="E113" s="1">
        <v>0</v>
      </c>
      <c r="F113" s="1">
        <v>0</v>
      </c>
      <c r="G113" s="2">
        <f t="shared" si="0"/>
        <v>18431.40208</v>
      </c>
      <c r="H113" s="2">
        <f t="shared" si="1"/>
        <v>0.30000000000291038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4885.8200000000006</v>
      </c>
      <c r="D120" s="1">
        <f>'PR-RAS'!E124</f>
        <v>891.8</v>
      </c>
      <c r="E120" s="1">
        <v>0</v>
      </c>
      <c r="F120" s="1">
        <v>0</v>
      </c>
      <c r="G120" s="2">
        <f t="shared" si="0"/>
        <v>793.66098</v>
      </c>
      <c r="H120" s="2">
        <f t="shared" si="1"/>
        <v>0.37999999999942702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331.8</v>
      </c>
      <c r="D121" s="1">
        <f>'PR-RAS'!E125</f>
        <v>331.8</v>
      </c>
      <c r="E121" s="1">
        <v>0</v>
      </c>
      <c r="F121" s="1">
        <v>0</v>
      </c>
      <c r="G121" s="2">
        <f t="shared" si="0"/>
        <v>119.44800000000001</v>
      </c>
      <c r="H121" s="2">
        <f t="shared" si="1"/>
        <v>0.39999999999997726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331.8</v>
      </c>
      <c r="D123" s="1">
        <f>'PR-RAS'!E127</f>
        <v>331.8</v>
      </c>
      <c r="E123" s="1">
        <v>0</v>
      </c>
      <c r="F123" s="1">
        <v>0</v>
      </c>
      <c r="G123" s="2">
        <f t="shared" si="0"/>
        <v>121.43880000000001</v>
      </c>
      <c r="H123" s="2">
        <f t="shared" si="1"/>
        <v>0.39999999999997726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4554.0200000000004</v>
      </c>
      <c r="D124" s="1">
        <f>'PR-RAS'!E128</f>
        <v>560</v>
      </c>
      <c r="E124" s="1">
        <v>0</v>
      </c>
      <c r="F124" s="1">
        <v>0</v>
      </c>
      <c r="G124" s="2">
        <f t="shared" si="0"/>
        <v>697.90446000000009</v>
      </c>
      <c r="H124" s="2">
        <f t="shared" si="1"/>
        <v>2.0000000000436557E-2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4554.0200000000004</v>
      </c>
      <c r="D125" s="1">
        <f>'PR-RAS'!E129</f>
        <v>560</v>
      </c>
      <c r="E125" s="1">
        <v>0</v>
      </c>
      <c r="F125" s="1">
        <v>0</v>
      </c>
      <c r="G125" s="2">
        <f t="shared" si="0"/>
        <v>703.57848000000001</v>
      </c>
      <c r="H125" s="2">
        <f t="shared" si="1"/>
        <v>2.0000000000436557E-2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353773.58</v>
      </c>
      <c r="D129" s="1">
        <f>'PR-RAS'!E133</f>
        <v>419466.26</v>
      </c>
      <c r="E129" s="1">
        <v>0</v>
      </c>
      <c r="F129" s="1">
        <v>0</v>
      </c>
      <c r="G129" s="2">
        <f t="shared" si="0"/>
        <v>152666.38080000001</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353773.58</v>
      </c>
      <c r="D130" s="1">
        <f>'PR-RAS'!E134</f>
        <v>419466.26</v>
      </c>
      <c r="E130" s="1">
        <v>0</v>
      </c>
      <c r="F130" s="1">
        <v>0</v>
      </c>
      <c r="G130" s="2">
        <f t="shared" si="0"/>
        <v>153859.08690000002</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342244.37</v>
      </c>
      <c r="D131" s="1">
        <f>'PR-RAS'!E135</f>
        <v>402481.54</v>
      </c>
      <c r="E131" s="1">
        <v>0</v>
      </c>
      <c r="F131" s="1">
        <v>0</v>
      </c>
      <c r="G131" s="2">
        <f t="shared" si="0"/>
        <v>149136.96849999999</v>
      </c>
      <c r="H131" s="2">
        <f t="shared" si="1"/>
        <v>0.83000000001629815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11529.21</v>
      </c>
      <c r="D132" s="1">
        <f>'PR-RAS'!E136</f>
        <v>16984.72</v>
      </c>
      <c r="E132" s="1">
        <v>0</v>
      </c>
      <c r="F132" s="1">
        <v>0</v>
      </c>
      <c r="G132" s="2">
        <f t="shared" si="0"/>
        <v>5960.3231500000002</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3067588.3600000003</v>
      </c>
      <c r="D147" s="1">
        <f>'PR-RAS'!E151</f>
        <v>3761014.5700000003</v>
      </c>
      <c r="E147" s="1">
        <v>0</v>
      </c>
      <c r="F147" s="1">
        <v>0</v>
      </c>
      <c r="G147" s="2">
        <f t="shared" si="0"/>
        <v>1546084.1549999998</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2477594.66</v>
      </c>
      <c r="D148" s="1">
        <f>'PR-RAS'!E152</f>
        <v>3147998.7</v>
      </c>
      <c r="E148" s="1">
        <v>0</v>
      </c>
      <c r="F148" s="1">
        <v>0</v>
      </c>
      <c r="G148" s="2">
        <f t="shared" si="0"/>
        <v>1289718.0328200001</v>
      </c>
      <c r="H148" s="2">
        <f t="shared" si="1"/>
        <v>0.63999999966472387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2041394.84</v>
      </c>
      <c r="D149" s="1">
        <f>'PR-RAS'!E153</f>
        <v>2610715.17</v>
      </c>
      <c r="E149" s="1">
        <v>0</v>
      </c>
      <c r="F149" s="1">
        <v>0</v>
      </c>
      <c r="G149" s="2">
        <f t="shared" si="0"/>
        <v>1074898.1266399999</v>
      </c>
      <c r="H149" s="2">
        <f t="shared" si="1"/>
        <v>0.32999999984167516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2041394.84</v>
      </c>
      <c r="D150" s="1">
        <f>'PR-RAS'!E154</f>
        <v>2610715.17</v>
      </c>
      <c r="E150" s="1">
        <v>0</v>
      </c>
      <c r="F150" s="1">
        <v>0</v>
      </c>
      <c r="G150" s="2">
        <f t="shared" si="0"/>
        <v>1082160.9518199998</v>
      </c>
      <c r="H150" s="2">
        <f t="shared" si="1"/>
        <v>0.32999999984167516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99148.63</v>
      </c>
      <c r="D154" s="1">
        <f>'PR-RAS'!E158</f>
        <v>106761.12</v>
      </c>
      <c r="E154" s="1">
        <v>0</v>
      </c>
      <c r="F154" s="1">
        <v>0</v>
      </c>
      <c r="G154" s="2">
        <f t="shared" si="0"/>
        <v>47838.643109999997</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337051.19</v>
      </c>
      <c r="D155" s="1">
        <f>'PR-RAS'!E159</f>
        <v>430522.41</v>
      </c>
      <c r="E155" s="1">
        <v>0</v>
      </c>
      <c r="F155" s="1">
        <v>0</v>
      </c>
      <c r="G155" s="2">
        <f t="shared" si="0"/>
        <v>184506.78554000001</v>
      </c>
      <c r="H155" s="2">
        <f t="shared" si="1"/>
        <v>0.59999999997671694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337051.19</v>
      </c>
      <c r="D157" s="1">
        <f>'PR-RAS'!E161</f>
        <v>430522.41</v>
      </c>
      <c r="E157" s="1">
        <v>0</v>
      </c>
      <c r="F157" s="1">
        <v>0</v>
      </c>
      <c r="G157" s="2">
        <f t="shared" si="0"/>
        <v>186902.97756</v>
      </c>
      <c r="H157" s="2">
        <f t="shared" si="1"/>
        <v>0.59999999997671694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471370.91</v>
      </c>
      <c r="D159" s="1">
        <f>'PR-RAS'!E163</f>
        <v>467726.22999999992</v>
      </c>
      <c r="E159" s="1">
        <v>0</v>
      </c>
      <c r="F159" s="1">
        <v>0</v>
      </c>
      <c r="G159" s="2">
        <f t="shared" si="0"/>
        <v>222278.09245999999</v>
      </c>
      <c r="H159" s="2">
        <f t="shared" si="1"/>
        <v>0.31999999994877726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57709.86</v>
      </c>
      <c r="D160" s="1">
        <f>'PR-RAS'!E164</f>
        <v>58560.41</v>
      </c>
      <c r="E160" s="1">
        <v>0</v>
      </c>
      <c r="F160" s="1">
        <v>0</v>
      </c>
      <c r="G160" s="2">
        <f t="shared" si="0"/>
        <v>27798.078119999998</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11084.89</v>
      </c>
      <c r="D161" s="1">
        <f>'PR-RAS'!E165</f>
        <v>12534.8</v>
      </c>
      <c r="E161" s="1">
        <v>0</v>
      </c>
      <c r="F161" s="1">
        <v>0</v>
      </c>
      <c r="G161" s="2">
        <f t="shared" si="0"/>
        <v>5784.7183999999997</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45638.97</v>
      </c>
      <c r="D162" s="1">
        <f>'PR-RAS'!E166</f>
        <v>45155.61</v>
      </c>
      <c r="E162" s="1">
        <v>0</v>
      </c>
      <c r="F162" s="1">
        <v>0</v>
      </c>
      <c r="G162" s="2">
        <f t="shared" si="0"/>
        <v>21887.980589999999</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986</v>
      </c>
      <c r="D163" s="1">
        <f>'PR-RAS'!E167</f>
        <v>870</v>
      </c>
      <c r="E163" s="1">
        <v>0</v>
      </c>
      <c r="F163" s="1">
        <v>0</v>
      </c>
      <c r="G163" s="2">
        <f t="shared" si="0"/>
        <v>441.61200000000002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282626.68</v>
      </c>
      <c r="D165" s="1">
        <f>'PR-RAS'!E169</f>
        <v>303813.39999999991</v>
      </c>
      <c r="E165" s="1">
        <v>0</v>
      </c>
      <c r="F165" s="1">
        <v>0</v>
      </c>
      <c r="G165" s="2">
        <f t="shared" si="0"/>
        <v>146001.57071999996</v>
      </c>
      <c r="H165" s="2">
        <f t="shared" si="1"/>
        <v>0.71999999991385266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28097.79</v>
      </c>
      <c r="D166" s="1">
        <f>'PR-RAS'!E170</f>
        <v>26036.82</v>
      </c>
      <c r="E166" s="1">
        <v>0</v>
      </c>
      <c r="F166" s="1">
        <v>0</v>
      </c>
      <c r="G166" s="2">
        <f t="shared" si="0"/>
        <v>13228.28595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221710.56</v>
      </c>
      <c r="D167" s="1">
        <f>'PR-RAS'!E171</f>
        <v>238029.77</v>
      </c>
      <c r="E167" s="1">
        <v>0</v>
      </c>
      <c r="F167" s="1">
        <v>0</v>
      </c>
      <c r="G167" s="2">
        <f t="shared" si="0"/>
        <v>115829.8366</v>
      </c>
      <c r="H167" s="2">
        <f t="shared" si="1"/>
        <v>0.67000000001280569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30323.1</v>
      </c>
      <c r="D168" s="1">
        <f>'PR-RAS'!E172</f>
        <v>35520.83</v>
      </c>
      <c r="E168" s="1">
        <v>0</v>
      </c>
      <c r="F168" s="1">
        <v>0</v>
      </c>
      <c r="G168" s="2">
        <f t="shared" si="0"/>
        <v>16927.914920000003</v>
      </c>
      <c r="H168" s="2">
        <f t="shared" si="1"/>
        <v>0.26999999999679858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926.26</v>
      </c>
      <c r="D169" s="1">
        <f>'PR-RAS'!E173</f>
        <v>1920.16</v>
      </c>
      <c r="E169" s="1">
        <v>0</v>
      </c>
      <c r="F169" s="1">
        <v>0</v>
      </c>
      <c r="G169" s="2">
        <f t="shared" si="0"/>
        <v>800.78543999999999</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306.25</v>
      </c>
      <c r="D170" s="1">
        <f>'PR-RAS'!E174</f>
        <v>328.6</v>
      </c>
      <c r="E170" s="1">
        <v>0</v>
      </c>
      <c r="F170" s="1">
        <v>0</v>
      </c>
      <c r="G170" s="2">
        <f t="shared" si="0"/>
        <v>162.82305000000002</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1262.72</v>
      </c>
      <c r="D172" s="1">
        <f>'PR-RAS'!E176</f>
        <v>1977.22</v>
      </c>
      <c r="E172" s="1">
        <v>0</v>
      </c>
      <c r="F172" s="1">
        <v>0</v>
      </c>
      <c r="G172" s="2">
        <f t="shared" si="0"/>
        <v>892.13436000000002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102790.18</v>
      </c>
      <c r="D173" s="1">
        <f>'PR-RAS'!E177</f>
        <v>77283.350000000006</v>
      </c>
      <c r="E173" s="1">
        <v>0</v>
      </c>
      <c r="F173" s="1">
        <v>0</v>
      </c>
      <c r="G173" s="2">
        <f t="shared" si="0"/>
        <v>44265.38336</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7170.8</v>
      </c>
      <c r="D174" s="1">
        <f>'PR-RAS'!E178</f>
        <v>4947.3599999999997</v>
      </c>
      <c r="E174" s="1">
        <v>0</v>
      </c>
      <c r="F174" s="1">
        <v>0</v>
      </c>
      <c r="G174" s="2">
        <f t="shared" si="0"/>
        <v>2952.3349599999997</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42616.06</v>
      </c>
      <c r="D175" s="1">
        <f>'PR-RAS'!E179</f>
        <v>19948.13</v>
      </c>
      <c r="E175" s="1">
        <v>0</v>
      </c>
      <c r="F175" s="1">
        <v>0</v>
      </c>
      <c r="G175" s="2">
        <f t="shared" si="0"/>
        <v>14357.143680000001</v>
      </c>
      <c r="H175" s="2">
        <f t="shared" si="1"/>
        <v>0.18999999999869033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14135.58</v>
      </c>
      <c r="D177" s="1">
        <f>'PR-RAS'!E181</f>
        <v>12304.31</v>
      </c>
      <c r="E177" s="1">
        <v>0</v>
      </c>
      <c r="F177" s="1">
        <v>0</v>
      </c>
      <c r="G177" s="2">
        <f t="shared" si="0"/>
        <v>6818.9791999999989</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6465.54</v>
      </c>
      <c r="D179" s="1">
        <f>'PR-RAS'!E183</f>
        <v>21.9</v>
      </c>
      <c r="E179" s="1">
        <v>0</v>
      </c>
      <c r="F179" s="1">
        <v>0</v>
      </c>
      <c r="G179" s="2">
        <f t="shared" si="0"/>
        <v>1158.6625199999999</v>
      </c>
      <c r="H179" s="2">
        <f t="shared" si="1"/>
        <v>0.5600000000000378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4172.93</v>
      </c>
      <c r="D180" s="1">
        <f>'PR-RAS'!E184</f>
        <v>4619.18</v>
      </c>
      <c r="E180" s="1">
        <v>0</v>
      </c>
      <c r="F180" s="1">
        <v>0</v>
      </c>
      <c r="G180" s="2">
        <f t="shared" si="0"/>
        <v>2400.6209100000001</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9797.9599999999991</v>
      </c>
      <c r="D181" s="1">
        <f>'PR-RAS'!E185</f>
        <v>7510.67</v>
      </c>
      <c r="E181" s="1">
        <v>0</v>
      </c>
      <c r="F181" s="1">
        <v>0</v>
      </c>
      <c r="G181" s="2">
        <f t="shared" si="0"/>
        <v>4467.4739999999993</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18431.310000000001</v>
      </c>
      <c r="D182" s="1">
        <f>'PR-RAS'!E186</f>
        <v>27931.8</v>
      </c>
      <c r="E182" s="1">
        <v>0</v>
      </c>
      <c r="F182" s="1">
        <v>0</v>
      </c>
      <c r="G182" s="2">
        <f t="shared" si="0"/>
        <v>13447.378710000001</v>
      </c>
      <c r="H182" s="2">
        <f t="shared" si="1"/>
        <v>0.51000000000203727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28244.19</v>
      </c>
      <c r="D184" s="1">
        <f>'PR-RAS'!E188</f>
        <v>28069.07</v>
      </c>
      <c r="E184" s="1">
        <v>0</v>
      </c>
      <c r="F184" s="1">
        <v>0</v>
      </c>
      <c r="G184" s="2">
        <f t="shared" si="0"/>
        <v>15441.96639</v>
      </c>
      <c r="H184" s="2">
        <f t="shared" si="1"/>
        <v>0.25999999999839929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538.74</v>
      </c>
      <c r="D185" s="1">
        <f>'PR-RAS'!E189</f>
        <v>562.87</v>
      </c>
      <c r="E185" s="1">
        <v>0</v>
      </c>
      <c r="F185" s="1">
        <v>0</v>
      </c>
      <c r="G185" s="2">
        <f t="shared" si="0"/>
        <v>306.26432</v>
      </c>
      <c r="H185" s="2">
        <f t="shared" si="1"/>
        <v>0.38999999999998636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1124.23</v>
      </c>
      <c r="D186" s="1">
        <f>'PR-RAS'!E190</f>
        <v>1124.23</v>
      </c>
      <c r="E186" s="1">
        <v>0</v>
      </c>
      <c r="F186" s="1">
        <v>0</v>
      </c>
      <c r="G186" s="2">
        <f t="shared" si="0"/>
        <v>623.94764999999995</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4432.6499999999996</v>
      </c>
      <c r="D187" s="1">
        <f>'PR-RAS'!E191</f>
        <v>800</v>
      </c>
      <c r="E187" s="1">
        <v>0</v>
      </c>
      <c r="F187" s="1">
        <v>0</v>
      </c>
      <c r="G187" s="2">
        <f t="shared" si="0"/>
        <v>1122.0728999999999</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4993.28</v>
      </c>
      <c r="D189" s="1">
        <f>'PR-RAS'!E193</f>
        <v>11399.35</v>
      </c>
      <c r="E189" s="1">
        <v>0</v>
      </c>
      <c r="F189" s="1">
        <v>0</v>
      </c>
      <c r="G189" s="2">
        <f t="shared" si="0"/>
        <v>5224.8922400000001</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917.64</v>
      </c>
      <c r="D190" s="1">
        <f>'PR-RAS'!E194</f>
        <v>0</v>
      </c>
      <c r="E190" s="1">
        <v>0</v>
      </c>
      <c r="F190" s="1">
        <v>0</v>
      </c>
      <c r="G190" s="2">
        <f t="shared" si="0"/>
        <v>173.43395999999998</v>
      </c>
      <c r="H190" s="2">
        <f t="shared" si="1"/>
        <v>0.36000000000001364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16127.65</v>
      </c>
      <c r="D191" s="1">
        <f>'PR-RAS'!E195</f>
        <v>14072.62</v>
      </c>
      <c r="E191" s="1">
        <v>0</v>
      </c>
      <c r="F191" s="1">
        <v>0</v>
      </c>
      <c r="G191" s="2">
        <f t="shared" si="0"/>
        <v>8411.8490999999995</v>
      </c>
      <c r="H191" s="2">
        <f t="shared" si="1"/>
        <v>0.72999999999956344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1161.1099999999999</v>
      </c>
      <c r="D192" s="1">
        <f>'PR-RAS'!E196</f>
        <v>237.70999999999998</v>
      </c>
      <c r="E192" s="1">
        <v>0</v>
      </c>
      <c r="F192" s="1">
        <v>0</v>
      </c>
      <c r="G192" s="2">
        <f t="shared" si="0"/>
        <v>312.57722999999993</v>
      </c>
      <c r="H192" s="2">
        <f t="shared" si="1"/>
        <v>0.39999999999992042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1161.1099999999999</v>
      </c>
      <c r="D206" s="1">
        <f>'PR-RAS'!E210</f>
        <v>237.70999999999998</v>
      </c>
      <c r="E206" s="1">
        <v>0</v>
      </c>
      <c r="F206" s="1">
        <v>0</v>
      </c>
      <c r="G206" s="2">
        <f t="shared" si="0"/>
        <v>335.48864999999995</v>
      </c>
      <c r="H206" s="2">
        <f t="shared" si="1"/>
        <v>0.39999999999992042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796.29</v>
      </c>
      <c r="D207" s="1">
        <f>'PR-RAS'!E211</f>
        <v>131.88</v>
      </c>
      <c r="E207" s="1">
        <v>0</v>
      </c>
      <c r="F207" s="1">
        <v>0</v>
      </c>
      <c r="G207" s="2">
        <f t="shared" si="0"/>
        <v>218.37029999999999</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364.82</v>
      </c>
      <c r="D209" s="1">
        <f>'PR-RAS'!E213</f>
        <v>105.83</v>
      </c>
      <c r="E209" s="1">
        <v>0</v>
      </c>
      <c r="F209" s="1">
        <v>0</v>
      </c>
      <c r="G209" s="2">
        <f t="shared" si="0"/>
        <v>119.90783999999999</v>
      </c>
      <c r="H209" s="2">
        <f t="shared" si="1"/>
        <v>0.35000000000000853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117461.68000000001</v>
      </c>
      <c r="D248" s="1">
        <f>'PR-RAS'!E252</f>
        <v>145051.93</v>
      </c>
      <c r="E248" s="1">
        <v>0</v>
      </c>
      <c r="F248" s="1">
        <v>0</v>
      </c>
      <c r="G248" s="2">
        <f t="shared" si="0"/>
        <v>100668.68837999999</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117461.68000000001</v>
      </c>
      <c r="D255" s="1">
        <f>'PR-RAS'!E259</f>
        <v>145051.93</v>
      </c>
      <c r="E255" s="1">
        <v>0</v>
      </c>
      <c r="F255" s="1">
        <v>0</v>
      </c>
      <c r="G255" s="2">
        <f t="shared" si="0"/>
        <v>103521.64715999999</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1405.66</v>
      </c>
      <c r="D256" s="1">
        <f>'PR-RAS'!E260</f>
        <v>2528.56</v>
      </c>
      <c r="E256" s="1">
        <v>0</v>
      </c>
      <c r="F256" s="1">
        <v>0</v>
      </c>
      <c r="G256" s="2">
        <f t="shared" si="0"/>
        <v>1648.0089</v>
      </c>
      <c r="H256" s="2">
        <f t="shared" si="1"/>
        <v>0.77999999999997272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116056.02</v>
      </c>
      <c r="D257" s="1">
        <f>'PR-RAS'!E261</f>
        <v>142523.37</v>
      </c>
      <c r="E257" s="1">
        <v>0</v>
      </c>
      <c r="F257" s="1">
        <v>0</v>
      </c>
      <c r="G257" s="2">
        <f t="shared" si="0"/>
        <v>102682.30656</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3067588.3600000003</v>
      </c>
      <c r="D285" s="1">
        <f>'PR-RAS'!E289</f>
        <v>3761014.5700000003</v>
      </c>
      <c r="E285" s="1">
        <v>0</v>
      </c>
      <c r="F285" s="1">
        <v>0</v>
      </c>
      <c r="G285" s="2">
        <f t="shared" si="8"/>
        <v>3007451.3699999996</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2181.3499999996275</v>
      </c>
      <c r="D286" s="1">
        <f>'PR-RAS'!E290</f>
        <v>31703.379999999888</v>
      </c>
      <c r="E286" s="1">
        <v>0</v>
      </c>
      <c r="F286" s="1">
        <v>0</v>
      </c>
      <c r="G286" s="2">
        <f t="shared" si="8"/>
        <v>18692.611349999828</v>
      </c>
      <c r="H286" s="2">
        <f t="shared" si="9"/>
        <v>0.72999999951571226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1824.51</v>
      </c>
      <c r="D289" s="1">
        <f>'PR-RAS'!E293</f>
        <v>20214.46</v>
      </c>
      <c r="E289" s="1">
        <v>0</v>
      </c>
      <c r="F289" s="1">
        <v>0</v>
      </c>
      <c r="G289" s="2">
        <f t="shared" si="8"/>
        <v>12168.98784</v>
      </c>
      <c r="H289" s="2">
        <f t="shared" si="9"/>
        <v>0.94999999999913598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6185.44</v>
      </c>
      <c r="D290" s="1">
        <f>'PR-RAS'!E294</f>
        <v>9315.2199999999993</v>
      </c>
      <c r="E290" s="1">
        <v>0</v>
      </c>
      <c r="F290" s="1">
        <v>0</v>
      </c>
      <c r="G290" s="2">
        <f t="shared" si="8"/>
        <v>7171.789319999999</v>
      </c>
      <c r="H290" s="2">
        <f t="shared" si="9"/>
        <v>0.65999999999894499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20571.300000000003</v>
      </c>
      <c r="D345" s="1">
        <f>'PR-RAS'!E350</f>
        <v>26604.95</v>
      </c>
      <c r="E345" s="1">
        <v>0</v>
      </c>
      <c r="F345" s="1">
        <v>0</v>
      </c>
      <c r="G345" s="2">
        <f t="shared" si="8"/>
        <v>25380.732800000002</v>
      </c>
      <c r="H345" s="2">
        <f t="shared" si="9"/>
        <v>0.35000000000218279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20571.300000000003</v>
      </c>
      <c r="D358" s="1">
        <f>'PR-RAS'!E363</f>
        <v>26604.95</v>
      </c>
      <c r="E358" s="1">
        <v>0</v>
      </c>
      <c r="F358" s="1">
        <v>0</v>
      </c>
      <c r="G358" s="2">
        <f t="shared" si="8"/>
        <v>26339.888400000003</v>
      </c>
      <c r="H358" s="2">
        <f t="shared" si="9"/>
        <v>0.35000000000218279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14704.95</v>
      </c>
      <c r="D364" s="1">
        <f>'PR-RAS'!E369</f>
        <v>19057.64</v>
      </c>
      <c r="E364" s="1">
        <v>0</v>
      </c>
      <c r="F364" s="1">
        <v>0</v>
      </c>
      <c r="G364" s="2">
        <f t="shared" si="8"/>
        <v>19173.743489999997</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4949.9799999999996</v>
      </c>
      <c r="D365" s="1">
        <f>'PR-RAS'!E370</f>
        <v>11182.01</v>
      </c>
      <c r="E365" s="1">
        <v>0</v>
      </c>
      <c r="F365" s="1">
        <v>0</v>
      </c>
      <c r="G365" s="2">
        <f t="shared" si="8"/>
        <v>9942.2960000000003</v>
      </c>
      <c r="H365" s="2">
        <f t="shared" si="9"/>
        <v>3.0000000000654836E-2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2550</v>
      </c>
      <c r="E367" s="1">
        <v>0</v>
      </c>
      <c r="F367" s="1">
        <v>0</v>
      </c>
      <c r="G367" s="2">
        <f t="shared" si="8"/>
        <v>1866.6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1990</v>
      </c>
      <c r="D370" s="1">
        <f>'PR-RAS'!E375</f>
        <v>1522.68</v>
      </c>
      <c r="E370" s="1">
        <v>0</v>
      </c>
      <c r="F370" s="1">
        <v>0</v>
      </c>
      <c r="G370" s="2">
        <f t="shared" si="8"/>
        <v>1858.0478400000002</v>
      </c>
      <c r="H370" s="2">
        <f t="shared" si="9"/>
        <v>0.31999999999993634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7764.97</v>
      </c>
      <c r="D371" s="1">
        <f>'PR-RAS'!E376</f>
        <v>3802.95</v>
      </c>
      <c r="E371" s="1">
        <v>0</v>
      </c>
      <c r="F371" s="1">
        <v>0</v>
      </c>
      <c r="G371" s="2">
        <f t="shared" si="8"/>
        <v>5687.2218999999996</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5866.35</v>
      </c>
      <c r="D378" s="1">
        <f>'PR-RAS'!E383</f>
        <v>7547.31</v>
      </c>
      <c r="E378" s="1">
        <v>0</v>
      </c>
      <c r="F378" s="1">
        <v>0</v>
      </c>
      <c r="G378" s="2">
        <f t="shared" si="8"/>
        <v>7902.2856900000006</v>
      </c>
      <c r="H378" s="2">
        <f t="shared" si="9"/>
        <v>0.66000000000076398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5866.35</v>
      </c>
      <c r="D379" s="1">
        <f>'PR-RAS'!E384</f>
        <v>7547.31</v>
      </c>
      <c r="E379" s="1">
        <v>0</v>
      </c>
      <c r="F379" s="1">
        <v>0</v>
      </c>
      <c r="G379" s="2">
        <f t="shared" si="8"/>
        <v>7923.2466600000007</v>
      </c>
      <c r="H379" s="2">
        <f t="shared" si="9"/>
        <v>0.66000000000076398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20571.300000000003</v>
      </c>
      <c r="D403" s="1">
        <f>'PR-RAS'!E408</f>
        <v>26604.95</v>
      </c>
      <c r="E403" s="1">
        <v>0</v>
      </c>
      <c r="F403" s="1">
        <v>0</v>
      </c>
      <c r="G403" s="2">
        <f t="shared" si="8"/>
        <v>29660.042400000006</v>
      </c>
      <c r="H403" s="2">
        <f t="shared" si="9"/>
        <v>0.35000000000218279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3069769.71</v>
      </c>
      <c r="D407" s="1">
        <f>'PR-RAS'!E412</f>
        <v>3792717.95</v>
      </c>
      <c r="E407" s="1">
        <v>0</v>
      </c>
      <c r="F407" s="1">
        <v>0</v>
      </c>
      <c r="G407" s="2">
        <f t="shared" si="8"/>
        <v>4326013.4776600003</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3088159.66</v>
      </c>
      <c r="D408" s="1">
        <f>'PR-RAS'!E413</f>
        <v>3787619.5200000005</v>
      </c>
      <c r="E408" s="1">
        <v>0</v>
      </c>
      <c r="F408" s="1">
        <v>0</v>
      </c>
      <c r="G408" s="2">
        <f t="shared" si="8"/>
        <v>4340003.2708999999</v>
      </c>
      <c r="H408" s="2">
        <f t="shared" si="9"/>
        <v>0.81999999936670065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5098.429999999702</v>
      </c>
      <c r="E409" s="1">
        <v>0</v>
      </c>
      <c r="F409" s="1">
        <v>0</v>
      </c>
      <c r="G409" s="2">
        <f t="shared" si="8"/>
        <v>4160.318879999757</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18389.950000000186</v>
      </c>
      <c r="D410" s="1">
        <f>'PR-RAS'!E415</f>
        <v>0</v>
      </c>
      <c r="E410" s="1">
        <v>0</v>
      </c>
      <c r="F410" s="1">
        <v>0</v>
      </c>
      <c r="G410" s="2">
        <f t="shared" si="8"/>
        <v>7521.4895500000757</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1824.51</v>
      </c>
      <c r="D412" s="1">
        <f>'PR-RAS'!E417</f>
        <v>20214.46</v>
      </c>
      <c r="E412" s="1">
        <v>0</v>
      </c>
      <c r="F412" s="1">
        <v>0</v>
      </c>
      <c r="G412" s="2">
        <f t="shared" si="8"/>
        <v>17366.159729999999</v>
      </c>
      <c r="H412" s="2">
        <f t="shared" si="9"/>
        <v>0.94999999999913598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6185.44</v>
      </c>
      <c r="D413" s="1">
        <f>'PR-RAS'!E418</f>
        <v>9315.2199999999993</v>
      </c>
      <c r="E413" s="1">
        <v>0</v>
      </c>
      <c r="F413" s="1">
        <v>0</v>
      </c>
      <c r="G413" s="2">
        <f t="shared" si="8"/>
        <v>10224.142559999998</v>
      </c>
      <c r="H413" s="2">
        <f t="shared" si="9"/>
        <v>0.65999999999894499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3069769.71</v>
      </c>
      <c r="D633" s="1">
        <f>'PR-RAS'!E639</f>
        <v>3792717.95</v>
      </c>
      <c r="E633" s="1">
        <v>0</v>
      </c>
      <c r="F633" s="1">
        <v>0</v>
      </c>
      <c r="G633" s="2">
        <f t="shared" si="10"/>
        <v>6734089.9455199996</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3088159.66</v>
      </c>
      <c r="D634" s="1">
        <f>'PR-RAS'!E640</f>
        <v>3787619.5200000005</v>
      </c>
      <c r="E634" s="1">
        <v>0</v>
      </c>
      <c r="F634" s="1">
        <v>0</v>
      </c>
      <c r="G634" s="2">
        <f t="shared" si="10"/>
        <v>6749931.3771000011</v>
      </c>
      <c r="H634" s="2">
        <f t="shared" si="11"/>
        <v>0.81999999936670065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5098.429999999702</v>
      </c>
      <c r="E635" s="1">
        <v>0</v>
      </c>
      <c r="F635" s="1">
        <v>0</v>
      </c>
      <c r="G635" s="2">
        <f t="shared" si="10"/>
        <v>6464.8092399996222</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18389.950000000186</v>
      </c>
      <c r="D636" s="1">
        <f>'PR-RAS'!E642</f>
        <v>0</v>
      </c>
      <c r="E636" s="1">
        <v>0</v>
      </c>
      <c r="F636" s="1">
        <v>0</v>
      </c>
      <c r="G636" s="2">
        <f t="shared" si="10"/>
        <v>11677.618250000118</v>
      </c>
      <c r="H636" s="2">
        <f t="shared" si="11"/>
        <v>4.9999999813735485E-2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1824.51</v>
      </c>
      <c r="D638" s="1">
        <f>'PR-RAS'!E644</f>
        <v>20214.46</v>
      </c>
      <c r="E638" s="1">
        <v>0</v>
      </c>
      <c r="F638" s="1">
        <v>0</v>
      </c>
      <c r="G638" s="2">
        <f t="shared" si="10"/>
        <v>26915.43491</v>
      </c>
      <c r="H638" s="2">
        <f t="shared" si="11"/>
        <v>0.94999999999913598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20214.460000000185</v>
      </c>
      <c r="D640" s="1">
        <f>'PR-RAS'!E646</f>
        <v>15116.030000000297</v>
      </c>
      <c r="E640" s="1">
        <v>0</v>
      </c>
      <c r="F640" s="1">
        <v>0</v>
      </c>
      <c r="G640" s="2">
        <f t="shared" si="10"/>
        <v>32235.326280000496</v>
      </c>
      <c r="H640" s="2">
        <f t="shared" si="11"/>
        <v>0.49000000048181391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223758.1</v>
      </c>
      <c r="D641" s="1">
        <f>'PR-RAS'!E647</f>
        <v>276970.69</v>
      </c>
      <c r="E641" s="1">
        <v>0</v>
      </c>
      <c r="F641" s="1">
        <v>0</v>
      </c>
      <c r="G641" s="2">
        <f t="shared" si="10"/>
        <v>497727.66720000003</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9497.74</v>
      </c>
      <c r="D642" s="1">
        <f>'PR-RAS'!E649</f>
        <v>67175.649999999994</v>
      </c>
      <c r="E642" s="1">
        <v>0</v>
      </c>
      <c r="F642" s="1">
        <v>0</v>
      </c>
      <c r="G642" s="2">
        <f t="shared" si="10"/>
        <v>92207.234639999995</v>
      </c>
      <c r="H642" s="2">
        <f t="shared" si="11"/>
        <v>0.61000000000603904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641633.75</v>
      </c>
      <c r="D643" s="1">
        <f>'PR-RAS'!E650</f>
        <v>39.9</v>
      </c>
      <c r="E643" s="1">
        <v>0</v>
      </c>
      <c r="F643" s="1">
        <v>0</v>
      </c>
      <c r="G643" s="2">
        <f t="shared" si="10"/>
        <v>411980.09910000005</v>
      </c>
      <c r="H643" s="2">
        <f t="shared" si="11"/>
        <v>0.35000000000000142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583955.84</v>
      </c>
      <c r="D644" s="1">
        <f>'PR-RAS'!E651</f>
        <v>67215.55</v>
      </c>
      <c r="E644" s="1">
        <v>0</v>
      </c>
      <c r="F644" s="1">
        <v>0</v>
      </c>
      <c r="G644" s="2">
        <f t="shared" si="10"/>
        <v>461922.80241999996</v>
      </c>
      <c r="H644" s="2">
        <f t="shared" si="11"/>
        <v>0.61000000002968591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67175.650000000023</v>
      </c>
      <c r="D645" s="1">
        <f>'PR-RAS'!E652</f>
        <v>0</v>
      </c>
      <c r="E645" s="1">
        <v>0</v>
      </c>
      <c r="F645" s="1">
        <v>0</v>
      </c>
      <c r="G645" s="2">
        <f t="shared" si="10"/>
        <v>43261.118600000016</v>
      </c>
      <c r="H645" s="2">
        <f t="shared" si="11"/>
        <v>0.34999999997671694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135</v>
      </c>
      <c r="E647" s="1">
        <v>0</v>
      </c>
      <c r="F647" s="1">
        <v>0</v>
      </c>
      <c r="G647" s="2">
        <f t="shared" si="10"/>
        <v>250.00200000000001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128</v>
      </c>
      <c r="D649" s="1">
        <f>'PR-RAS'!E656</f>
        <v>122</v>
      </c>
      <c r="E649" s="1">
        <v>0</v>
      </c>
      <c r="F649" s="1">
        <v>0</v>
      </c>
      <c r="G649" s="2">
        <f t="shared" si="10"/>
        <v>241.05600000000001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185943.07</v>
      </c>
      <c r="D668" s="1">
        <f>'PR-RAS'!E675</f>
        <v>216219.13</v>
      </c>
      <c r="E668" s="1">
        <v>0</v>
      </c>
      <c r="F668" s="1">
        <v>0</v>
      </c>
      <c r="G668" s="2">
        <f t="shared" si="10"/>
        <v>412460.34711000009</v>
      </c>
      <c r="H668" s="2">
        <f t="shared" si="11"/>
        <v>0.20000000001164153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2366447.69</v>
      </c>
      <c r="D669" s="1">
        <f>'PR-RAS'!E676</f>
        <v>3028827.87</v>
      </c>
      <c r="E669" s="1">
        <v>0</v>
      </c>
      <c r="F669" s="1">
        <v>0</v>
      </c>
      <c r="G669" s="2">
        <f t="shared" si="10"/>
        <v>5627301.09124</v>
      </c>
      <c r="H669" s="2">
        <f t="shared" si="11"/>
        <v>0.43999999994412065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5857.95</v>
      </c>
      <c r="D670" s="1">
        <f>'PR-RAS'!E677</f>
        <v>7542.02</v>
      </c>
      <c r="E670" s="1">
        <v>0</v>
      </c>
      <c r="F670" s="1">
        <v>0</v>
      </c>
      <c r="G670" s="2">
        <f t="shared" si="10"/>
        <v>14010.191310000002</v>
      </c>
      <c r="H670" s="2">
        <f t="shared" si="11"/>
        <v>7.0000000000618456E-2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49355.59</v>
      </c>
      <c r="D703" s="1">
        <f>'PR-RAS'!E710</f>
        <v>55625.02</v>
      </c>
      <c r="E703" s="1">
        <v>0</v>
      </c>
      <c r="F703" s="1">
        <v>0</v>
      </c>
      <c r="G703" s="2">
        <f t="shared" si="10"/>
        <v>112745.15226</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0</v>
      </c>
      <c r="E709" s="1">
        <v>0</v>
      </c>
      <c r="F709" s="1">
        <v>0</v>
      </c>
      <c r="G709" s="2">
        <f t="shared" si="10"/>
        <v>1562.1170400000001</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4104.04</v>
      </c>
      <c r="D710" s="1">
        <f>'PR-RAS'!E717</f>
        <v>1765.76</v>
      </c>
      <c r="E710" s="1">
        <v>0</v>
      </c>
      <c r="F710" s="1">
        <v>0</v>
      </c>
      <c r="G710" s="2">
        <f t="shared" si="10"/>
        <v>5413.6120399999991</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45638.97</v>
      </c>
      <c r="D711" s="1">
        <f>'PR-RAS'!E718</f>
        <v>45155.61</v>
      </c>
      <c r="E711" s="1">
        <v>0</v>
      </c>
      <c r="F711" s="1">
        <v>0</v>
      </c>
      <c r="G711" s="2">
        <f t="shared" si="10"/>
        <v>96524.63489999999</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6377.94</v>
      </c>
      <c r="D713" s="1">
        <f>'PR-RAS'!E720</f>
        <v>21.9</v>
      </c>
      <c r="E713" s="1">
        <v>0</v>
      </c>
      <c r="F713" s="1">
        <v>0</v>
      </c>
      <c r="G713" s="2">
        <f t="shared" si="10"/>
        <v>4572.2788799999998</v>
      </c>
      <c r="H713" s="2">
        <f t="shared" si="11"/>
        <v>0.1600000000004016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562.87</v>
      </c>
      <c r="E718" s="1">
        <v>0</v>
      </c>
      <c r="F718" s="1">
        <v>0</v>
      </c>
      <c r="G718" s="2">
        <f t="shared" si="10"/>
        <v>807.15557999999999</v>
      </c>
      <c r="H718" s="2">
        <f t="shared" si="11"/>
        <v>0.12999999999999545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1405.66</v>
      </c>
      <c r="D810" s="1">
        <f>'PR-RAS'!E817</f>
        <v>2528.56</v>
      </c>
      <c r="E810" s="1">
        <v>0</v>
      </c>
      <c r="F810" s="1">
        <v>0</v>
      </c>
      <c r="G810" s="2">
        <f t="shared" ref="G810:G983" si="18">(B810/1000)*(C810*1+D810*2)</f>
        <v>5228.3890200000005</v>
      </c>
      <c r="H810" s="2">
        <f t="shared" ref="H810:H1067" si="19">ABS(C810-ROUND(C810,0))+ABS(D810-ROUND(D810,0))</f>
        <v>0.77999999999997272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116056.02</v>
      </c>
      <c r="D821" s="1">
        <f>'PR-RAS'!E828</f>
        <v>142523.37</v>
      </c>
      <c r="E821" s="1">
        <v>0</v>
      </c>
      <c r="F821" s="1">
        <v>0</v>
      </c>
      <c r="G821" s="2">
        <f t="shared" si="18"/>
        <v>328904.26319999999</v>
      </c>
      <c r="H821" s="2">
        <f t="shared" si="19"/>
        <v>0.38999999999941792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1217419.5699999998</v>
      </c>
      <c r="D984" s="6">
        <f>BILANCA!E6</f>
        <v>1208261.47</v>
      </c>
      <c r="E984" s="6">
        <v>0</v>
      </c>
      <c r="F984" s="6">
        <v>0</v>
      </c>
      <c r="G984" s="7">
        <f t="shared" ref="G984:G1241" si="22">B984/1000*C984+B984/500*D984</f>
        <v>3633.9425099999999</v>
      </c>
      <c r="H984" s="7">
        <f t="shared" si="19"/>
        <v>0.90000000013969839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895496.54999999981</v>
      </c>
      <c r="D985" s="1">
        <f>BILANCA!E7</f>
        <v>885916.71</v>
      </c>
      <c r="E985" s="1">
        <v>0</v>
      </c>
      <c r="F985" s="1">
        <v>0</v>
      </c>
      <c r="G985" s="2">
        <f t="shared" si="22"/>
        <v>5334.6599399999996</v>
      </c>
      <c r="H985" s="2">
        <f t="shared" si="19"/>
        <v>0.74000000022351742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132631.97</v>
      </c>
      <c r="D986" s="1">
        <f>BILANCA!E8</f>
        <v>132631.97</v>
      </c>
      <c r="E986" s="1">
        <v>0</v>
      </c>
      <c r="F986" s="1">
        <v>0</v>
      </c>
      <c r="G986" s="2">
        <f t="shared" si="22"/>
        <v>1193.6877300000001</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132207.84</v>
      </c>
      <c r="D987" s="1">
        <f>BILANCA!E9</f>
        <v>132207.84</v>
      </c>
      <c r="E987" s="1">
        <v>0</v>
      </c>
      <c r="F987" s="1">
        <v>0</v>
      </c>
      <c r="G987" s="2">
        <f t="shared" si="22"/>
        <v>1586.4940799999999</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424.13</v>
      </c>
      <c r="D988" s="1">
        <f>BILANCA!E10</f>
        <v>424.13</v>
      </c>
      <c r="E988" s="1">
        <v>0</v>
      </c>
      <c r="F988" s="1">
        <v>0</v>
      </c>
      <c r="G988" s="2">
        <f t="shared" si="22"/>
        <v>6.3619500000000002</v>
      </c>
      <c r="H988" s="2">
        <f t="shared" si="19"/>
        <v>0.25999999999999091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762864.57999999984</v>
      </c>
      <c r="D990" s="1">
        <f>BILANCA!E12</f>
        <v>753284.74</v>
      </c>
      <c r="E990" s="1">
        <v>0</v>
      </c>
      <c r="F990" s="1">
        <v>0</v>
      </c>
      <c r="G990" s="2">
        <f t="shared" si="22"/>
        <v>15886.038420000001</v>
      </c>
      <c r="H990" s="2">
        <f t="shared" si="19"/>
        <v>0.68000000016763806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677939.8899999999</v>
      </c>
      <c r="D991" s="1">
        <f>BILANCA!E13</f>
        <v>662776.55999999994</v>
      </c>
      <c r="E991" s="1">
        <v>0</v>
      </c>
      <c r="F991" s="1">
        <v>0</v>
      </c>
      <c r="G991" s="2">
        <f t="shared" si="22"/>
        <v>16027.944079999997</v>
      </c>
      <c r="H991" s="2">
        <f t="shared" si="19"/>
        <v>0.55000000016298145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1213065.8999999999</v>
      </c>
      <c r="D993" s="1">
        <f>BILANCA!E15</f>
        <v>1213065.8999999999</v>
      </c>
      <c r="E993" s="1">
        <v>0</v>
      </c>
      <c r="F993" s="1">
        <v>0</v>
      </c>
      <c r="G993" s="2">
        <f t="shared" si="22"/>
        <v>36391.976999999999</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535126.01</v>
      </c>
      <c r="D996" s="1">
        <f>BILANCA!E18</f>
        <v>550289.34</v>
      </c>
      <c r="E996" s="1">
        <v>0</v>
      </c>
      <c r="F996" s="1">
        <v>0</v>
      </c>
      <c r="G996" s="2">
        <f t="shared" si="22"/>
        <v>21264.160969999997</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77664.760000000068</v>
      </c>
      <c r="D997" s="1">
        <f>BILANCA!E19</f>
        <v>90508.180000000051</v>
      </c>
      <c r="E997" s="1">
        <v>0</v>
      </c>
      <c r="F997" s="1">
        <v>0</v>
      </c>
      <c r="G997" s="2">
        <f t="shared" si="22"/>
        <v>3621.5356800000027</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347715.19</v>
      </c>
      <c r="D998" s="1">
        <f>BILANCA!E20</f>
        <v>474221.56</v>
      </c>
      <c r="E998" s="1">
        <v>0</v>
      </c>
      <c r="F998" s="1">
        <v>0</v>
      </c>
      <c r="G998" s="2">
        <f t="shared" si="22"/>
        <v>19442.374649999998</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2077.58</v>
      </c>
      <c r="D999" s="1">
        <f>BILANCA!E21</f>
        <v>2077.58</v>
      </c>
      <c r="E999" s="1">
        <v>0</v>
      </c>
      <c r="F999" s="1">
        <v>0</v>
      </c>
      <c r="G999" s="2">
        <f t="shared" si="22"/>
        <v>99.723839999999996</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72694.460000000006</v>
      </c>
      <c r="D1000" s="1">
        <f>BILANCA!E22</f>
        <v>75244.460000000006</v>
      </c>
      <c r="E1000" s="1">
        <v>0</v>
      </c>
      <c r="F1000" s="1">
        <v>0</v>
      </c>
      <c r="G1000" s="2">
        <f t="shared" si="22"/>
        <v>3794.1174600000004</v>
      </c>
      <c r="H1000" s="2">
        <f t="shared" si="19"/>
        <v>0.92000000001280569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20394.419999999998</v>
      </c>
      <c r="D1002" s="1">
        <f>BILANCA!E24</f>
        <v>20394.419999999998</v>
      </c>
      <c r="E1002" s="1">
        <v>0</v>
      </c>
      <c r="F1002" s="1">
        <v>0</v>
      </c>
      <c r="G1002" s="2">
        <f t="shared" si="22"/>
        <v>1162.4819399999999</v>
      </c>
      <c r="H1002" s="2">
        <f t="shared" si="19"/>
        <v>0.83999999999650754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29218.78</v>
      </c>
      <c r="D1003" s="1">
        <f>BILANCA!E25</f>
        <v>30741.46</v>
      </c>
      <c r="E1003" s="1">
        <v>0</v>
      </c>
      <c r="F1003" s="1">
        <v>0</v>
      </c>
      <c r="G1003" s="2">
        <f t="shared" si="22"/>
        <v>1814.0340000000001</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32793.19</v>
      </c>
      <c r="D1004" s="1">
        <f>BILANCA!E26</f>
        <v>36596.14</v>
      </c>
      <c r="E1004" s="1">
        <v>0</v>
      </c>
      <c r="F1004" s="1">
        <v>0</v>
      </c>
      <c r="G1004" s="2">
        <f t="shared" si="22"/>
        <v>2225.6948700000003</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427228.86</v>
      </c>
      <c r="D1006" s="1">
        <f>BILANCA!E28</f>
        <v>548767.43999999994</v>
      </c>
      <c r="E1006" s="1">
        <v>0</v>
      </c>
      <c r="F1006" s="1">
        <v>0</v>
      </c>
      <c r="G1006" s="2">
        <f t="shared" si="22"/>
        <v>35069.566019999998</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7259.929999999993</v>
      </c>
      <c r="D1013" s="1">
        <f>BILANCA!E35</f>
        <v>0</v>
      </c>
      <c r="E1013" s="1">
        <v>0</v>
      </c>
      <c r="F1013" s="1">
        <v>0</v>
      </c>
      <c r="G1013" s="2">
        <f t="shared" si="22"/>
        <v>217.79789999999977</v>
      </c>
      <c r="H1013" s="2">
        <f t="shared" si="19"/>
        <v>7.0000000006984919E-2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217350.66</v>
      </c>
      <c r="D1014" s="1">
        <f>BILANCA!E36</f>
        <v>224897.97</v>
      </c>
      <c r="E1014" s="1">
        <v>0</v>
      </c>
      <c r="F1014" s="1">
        <v>0</v>
      </c>
      <c r="G1014" s="2">
        <f t="shared" si="22"/>
        <v>20681.544600000001</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210090.73</v>
      </c>
      <c r="D1018" s="1">
        <f>BILANCA!E40</f>
        <v>224897.97</v>
      </c>
      <c r="E1018" s="1">
        <v>0</v>
      </c>
      <c r="F1018" s="1">
        <v>0</v>
      </c>
      <c r="G1018" s="2">
        <f t="shared" si="22"/>
        <v>23096.033450000003</v>
      </c>
      <c r="H1018" s="2">
        <f t="shared" si="19"/>
        <v>0.29999999998835847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35331.42</v>
      </c>
      <c r="D1032" s="1">
        <f>BILANCA!E54</f>
        <v>35660.019999999997</v>
      </c>
      <c r="E1032" s="1">
        <v>0</v>
      </c>
      <c r="F1032" s="1">
        <v>0</v>
      </c>
      <c r="G1032" s="2">
        <f t="shared" si="22"/>
        <v>5225.9215399999994</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35331.42</v>
      </c>
      <c r="D1033" s="1">
        <f>BILANCA!E55</f>
        <v>35660.019999999997</v>
      </c>
      <c r="E1033" s="1">
        <v>0</v>
      </c>
      <c r="F1033" s="1">
        <v>0</v>
      </c>
      <c r="G1033" s="2">
        <f t="shared" si="22"/>
        <v>5332.5730000000003</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321923.02</v>
      </c>
      <c r="D1046" s="1">
        <f>BILANCA!E68</f>
        <v>322344.76</v>
      </c>
      <c r="E1046" s="1">
        <v>0</v>
      </c>
      <c r="F1046" s="1">
        <v>0</v>
      </c>
      <c r="G1046" s="2">
        <f t="shared" si="22"/>
        <v>60896.590020000003</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67175.649999999994</v>
      </c>
      <c r="D1047" s="1">
        <f>BILANCA!E69</f>
        <v>0</v>
      </c>
      <c r="E1047" s="1">
        <v>0</v>
      </c>
      <c r="F1047" s="1">
        <v>0</v>
      </c>
      <c r="G1047" s="2">
        <f t="shared" si="22"/>
        <v>4299.2415999999994</v>
      </c>
      <c r="H1047" s="2">
        <f t="shared" si="19"/>
        <v>0.35000000000582077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67175.649999999994</v>
      </c>
      <c r="D1048" s="1">
        <f>BILANCA!E70</f>
        <v>0</v>
      </c>
      <c r="E1048" s="1">
        <v>0</v>
      </c>
      <c r="F1048" s="1">
        <v>0</v>
      </c>
      <c r="G1048" s="2">
        <f t="shared" si="22"/>
        <v>4366.4172499999995</v>
      </c>
      <c r="H1048" s="2">
        <f t="shared" si="19"/>
        <v>0.35000000000582077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67175.649999999994</v>
      </c>
      <c r="D1050" s="1">
        <f>BILANCA!E72</f>
        <v>0</v>
      </c>
      <c r="E1050" s="1">
        <v>0</v>
      </c>
      <c r="F1050" s="1">
        <v>0</v>
      </c>
      <c r="G1050" s="2">
        <f t="shared" si="22"/>
        <v>4500.7685499999998</v>
      </c>
      <c r="H1050" s="2">
        <f t="shared" si="19"/>
        <v>0.35000000000582077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24803.83</v>
      </c>
      <c r="D1056" s="1">
        <f>BILANCA!E78</f>
        <v>9793.64</v>
      </c>
      <c r="E1056" s="1">
        <v>0</v>
      </c>
      <c r="F1056" s="1">
        <v>0</v>
      </c>
      <c r="G1056" s="2">
        <f t="shared" si="22"/>
        <v>3240.5510299999996</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24803.83</v>
      </c>
      <c r="D1064" s="1">
        <f>BILANCA!E86</f>
        <v>9793.64</v>
      </c>
      <c r="E1064" s="1">
        <v>0</v>
      </c>
      <c r="F1064" s="1">
        <v>0</v>
      </c>
      <c r="G1064" s="2">
        <f t="shared" si="22"/>
        <v>3595.6799100000003</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6185.44</v>
      </c>
      <c r="D1124" s="1">
        <f>BILANCA!E146</f>
        <v>35580.43</v>
      </c>
      <c r="E1124" s="1">
        <v>0</v>
      </c>
      <c r="F1124" s="1">
        <v>0</v>
      </c>
      <c r="G1124" s="2">
        <f t="shared" si="22"/>
        <v>10905.828299999999</v>
      </c>
      <c r="H1124" s="2">
        <f t="shared" si="23"/>
        <v>0.86999999999989086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6185.44</v>
      </c>
      <c r="D1137" s="1">
        <f>BILANCA!E159</f>
        <v>9315.2199999999993</v>
      </c>
      <c r="E1137" s="1">
        <v>0</v>
      </c>
      <c r="F1137" s="1">
        <v>0</v>
      </c>
      <c r="G1137" s="2">
        <f t="shared" si="22"/>
        <v>3821.64552</v>
      </c>
      <c r="H1137" s="2">
        <f t="shared" si="23"/>
        <v>0.65999999999894499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26265.21</v>
      </c>
      <c r="E1139" s="1">
        <v>0</v>
      </c>
      <c r="F1139" s="1">
        <v>0</v>
      </c>
      <c r="G1139" s="2">
        <f t="shared" si="22"/>
        <v>8194.7455200000004</v>
      </c>
      <c r="H1139" s="2">
        <f t="shared" si="23"/>
        <v>0.20999999999912689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223758.1</v>
      </c>
      <c r="D1148" s="1">
        <f>BILANCA!E170</f>
        <v>276970.69</v>
      </c>
      <c r="E1148" s="1">
        <v>0</v>
      </c>
      <c r="F1148" s="1">
        <v>0</v>
      </c>
      <c r="G1148" s="2">
        <f t="shared" si="22"/>
        <v>128320.41420000001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223758.1</v>
      </c>
      <c r="D1151" s="1">
        <f>BILANCA!E173</f>
        <v>276970.69</v>
      </c>
      <c r="E1151" s="1">
        <v>0</v>
      </c>
      <c r="F1151" s="1">
        <v>0</v>
      </c>
      <c r="G1151" s="2">
        <f t="shared" si="22"/>
        <v>130653.51264</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1217419.5699999998</v>
      </c>
      <c r="D1152" s="1">
        <f>BILANCA!E175</f>
        <v>1208261.4699999997</v>
      </c>
      <c r="E1152" s="1">
        <v>0</v>
      </c>
      <c r="F1152" s="1">
        <v>0</v>
      </c>
      <c r="G1152" s="2">
        <f t="shared" si="22"/>
        <v>614136.28418999992</v>
      </c>
      <c r="H1152" s="2">
        <f t="shared" si="23"/>
        <v>0.89999999990686774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335952.04</v>
      </c>
      <c r="D1153" s="1">
        <f>BILANCA!E176</f>
        <v>328145.56999999995</v>
      </c>
      <c r="E1153" s="1">
        <v>0</v>
      </c>
      <c r="F1153" s="1">
        <v>0</v>
      </c>
      <c r="G1153" s="2">
        <f t="shared" si="22"/>
        <v>168681.3406</v>
      </c>
      <c r="H1153" s="2">
        <f t="shared" si="23"/>
        <v>0.47000000003026798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331525.08999999997</v>
      </c>
      <c r="D1154" s="1">
        <f>BILANCA!E177</f>
        <v>328145.56999999995</v>
      </c>
      <c r="E1154" s="1">
        <v>0</v>
      </c>
      <c r="F1154" s="1">
        <v>0</v>
      </c>
      <c r="G1154" s="2">
        <f t="shared" si="22"/>
        <v>168916.57532999999</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225037.05</v>
      </c>
      <c r="D1155" s="1">
        <f>BILANCA!E178</f>
        <v>272326.65999999997</v>
      </c>
      <c r="E1155" s="1">
        <v>0</v>
      </c>
      <c r="F1155" s="1">
        <v>0</v>
      </c>
      <c r="G1155" s="2">
        <f t="shared" si="22"/>
        <v>132386.74363999997</v>
      </c>
      <c r="H1155" s="2">
        <f t="shared" si="23"/>
        <v>0.39000000001396984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30812.25</v>
      </c>
      <c r="D1156" s="1">
        <f>BILANCA!E179</f>
        <v>47972.54</v>
      </c>
      <c r="E1156" s="1">
        <v>0</v>
      </c>
      <c r="F1156" s="1">
        <v>0</v>
      </c>
      <c r="G1156" s="2">
        <f t="shared" si="22"/>
        <v>21929.018089999998</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131.88</v>
      </c>
      <c r="D1157" s="1">
        <f>BILANCA!E180</f>
        <v>0</v>
      </c>
      <c r="E1157" s="1">
        <v>0</v>
      </c>
      <c r="F1157" s="1">
        <v>0</v>
      </c>
      <c r="G1157" s="2">
        <f t="shared" si="22"/>
        <v>22.947119999999998</v>
      </c>
      <c r="H1157" s="2">
        <f t="shared" si="23"/>
        <v>0.12000000000000455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131.88</v>
      </c>
      <c r="D1160" s="1">
        <f>BILANCA!E183</f>
        <v>0</v>
      </c>
      <c r="E1160" s="1">
        <v>0</v>
      </c>
      <c r="F1160" s="1">
        <v>0</v>
      </c>
      <c r="G1160" s="2">
        <f t="shared" si="22"/>
        <v>23.342759999999998</v>
      </c>
      <c r="H1160" s="2">
        <f t="shared" si="23"/>
        <v>0.12000000000000455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51166.99</v>
      </c>
      <c r="D1163" s="1">
        <f>BILANCA!E186</f>
        <v>202.45</v>
      </c>
      <c r="E1163" s="1">
        <v>0</v>
      </c>
      <c r="F1163" s="1">
        <v>0</v>
      </c>
      <c r="G1163" s="2">
        <f t="shared" si="22"/>
        <v>9282.9401999999991</v>
      </c>
      <c r="H1163" s="2">
        <f t="shared" si="23"/>
        <v>0.4600000000020259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24376.92</v>
      </c>
      <c r="D1165" s="1">
        <f>BILANCA!E188</f>
        <v>7643.92</v>
      </c>
      <c r="E1165" s="1">
        <v>0</v>
      </c>
      <c r="F1165" s="1">
        <v>0</v>
      </c>
      <c r="G1165" s="2">
        <f t="shared" si="22"/>
        <v>7218.98632</v>
      </c>
      <c r="H1165" s="2">
        <f t="shared" si="23"/>
        <v>0.16000000000167347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4426.95</v>
      </c>
      <c r="D1166" s="1">
        <f>BILANCA!E189</f>
        <v>0</v>
      </c>
      <c r="E1166" s="1">
        <v>0</v>
      </c>
      <c r="F1166" s="1">
        <v>0</v>
      </c>
      <c r="G1166" s="2">
        <f t="shared" si="22"/>
        <v>810.13184999999999</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881467.52999999991</v>
      </c>
      <c r="D1214" s="1">
        <f>BILANCA!E237</f>
        <v>880115.89999999991</v>
      </c>
      <c r="E1214" s="1">
        <v>0</v>
      </c>
      <c r="F1214" s="1">
        <v>0</v>
      </c>
      <c r="G1214" s="2">
        <f t="shared" si="22"/>
        <v>610232.54522999993</v>
      </c>
      <c r="H1214" s="2">
        <f t="shared" si="23"/>
        <v>0.5700000001816079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895496.54999999993</v>
      </c>
      <c r="D1215" s="1">
        <f>BILANCA!E238</f>
        <v>885916.71</v>
      </c>
      <c r="E1215" s="1">
        <v>0</v>
      </c>
      <c r="F1215" s="1">
        <v>0</v>
      </c>
      <c r="G1215" s="2">
        <f t="shared" si="22"/>
        <v>618820.55303999991</v>
      </c>
      <c r="H1215" s="2">
        <f t="shared" si="23"/>
        <v>0.7400000001071021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895496.54999999993</v>
      </c>
      <c r="D1216" s="1">
        <f>BILANCA!E239</f>
        <v>885916.71</v>
      </c>
      <c r="E1216" s="1">
        <v>0</v>
      </c>
      <c r="F1216" s="1">
        <v>0</v>
      </c>
      <c r="G1216" s="2">
        <f t="shared" si="22"/>
        <v>621487.88300999999</v>
      </c>
      <c r="H1216" s="2">
        <f t="shared" si="23"/>
        <v>0.7400000001071021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895183.7</v>
      </c>
      <c r="D1217" s="1">
        <f>BILANCA!E240</f>
        <v>885603.86</v>
      </c>
      <c r="E1217" s="1">
        <v>0</v>
      </c>
      <c r="F1217" s="1">
        <v>0</v>
      </c>
      <c r="G1217" s="2">
        <f t="shared" si="22"/>
        <v>623935.59227999998</v>
      </c>
      <c r="H1217" s="2">
        <f t="shared" si="23"/>
        <v>0.44000000006053597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312.85000000000002</v>
      </c>
      <c r="D1218" s="1">
        <f>BILANCA!E241</f>
        <v>312.85000000000002</v>
      </c>
      <c r="E1218" s="1">
        <v>0</v>
      </c>
      <c r="F1218" s="1">
        <v>0</v>
      </c>
      <c r="G1218" s="2">
        <f t="shared" si="22"/>
        <v>220.55925000000002</v>
      </c>
      <c r="H1218" s="2">
        <f t="shared" si="23"/>
        <v>0.29999999999995453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-20214.46</v>
      </c>
      <c r="D1222" s="1">
        <f>BILANCA!E245</f>
        <v>-15116.03</v>
      </c>
      <c r="E1222" s="1">
        <v>0</v>
      </c>
      <c r="F1222" s="1">
        <v>0</v>
      </c>
      <c r="G1222" s="2">
        <f t="shared" si="22"/>
        <v>-12056.718280000001</v>
      </c>
      <c r="H1222" s="2">
        <f t="shared" si="23"/>
        <v>0.48999999999978172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20214.46</v>
      </c>
      <c r="D1227" s="1">
        <f>BILANCA!E250</f>
        <v>15116.03</v>
      </c>
      <c r="E1227" s="1">
        <v>0</v>
      </c>
      <c r="F1227" s="1">
        <v>0</v>
      </c>
      <c r="G1227" s="2">
        <f t="shared" si="22"/>
        <v>12308.95088</v>
      </c>
      <c r="H1227" s="2">
        <f t="shared" si="23"/>
        <v>0.48999999999978172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20214.46</v>
      </c>
      <c r="D1228" s="1">
        <f>BILANCA!E251</f>
        <v>15116.03</v>
      </c>
      <c r="E1228" s="1">
        <v>0</v>
      </c>
      <c r="F1228" s="1">
        <v>0</v>
      </c>
      <c r="G1228" s="2">
        <f t="shared" si="22"/>
        <v>12359.3974</v>
      </c>
      <c r="H1228" s="2">
        <f t="shared" si="23"/>
        <v>0.48999999999978172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6185.44</v>
      </c>
      <c r="D1232" s="1">
        <f>BILANCA!E255</f>
        <v>9315.2199999999993</v>
      </c>
      <c r="E1232" s="1">
        <v>0</v>
      </c>
      <c r="F1232" s="1">
        <v>0</v>
      </c>
      <c r="G1232" s="2">
        <f t="shared" si="22"/>
        <v>6179.1541199999992</v>
      </c>
      <c r="H1232" s="2">
        <f t="shared" si="23"/>
        <v>0.65999999999894499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56696.03</v>
      </c>
      <c r="D1236" s="1">
        <f>BILANCA!E259</f>
        <v>0</v>
      </c>
      <c r="E1236" s="1">
        <v>0</v>
      </c>
      <c r="F1236" s="1">
        <v>0</v>
      </c>
      <c r="G1236" s="2">
        <f t="shared" si="22"/>
        <v>14344.095589999999</v>
      </c>
      <c r="H1236" s="2">
        <f t="shared" si="23"/>
        <v>2.9999999998835847E-2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56696.03</v>
      </c>
      <c r="D1237" s="1">
        <f>BILANCA!E260</f>
        <v>0</v>
      </c>
      <c r="E1237" s="1">
        <v>0</v>
      </c>
      <c r="F1237" s="1">
        <v>0</v>
      </c>
      <c r="G1237" s="2">
        <f t="shared" si="22"/>
        <v>14400.79162</v>
      </c>
      <c r="H1237" s="2">
        <f t="shared" si="23"/>
        <v>2.9999999998835847E-2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1680.73</v>
      </c>
      <c r="D1240" s="1">
        <f>BILANCA!E264</f>
        <v>29601.39</v>
      </c>
      <c r="E1240" s="1">
        <v>0</v>
      </c>
      <c r="F1240" s="1">
        <v>0</v>
      </c>
      <c r="G1240" s="2">
        <f t="shared" si="22"/>
        <v>15647.06207</v>
      </c>
      <c r="H1240" s="2">
        <f t="shared" si="23"/>
        <v>0.65999999999939973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4504.71</v>
      </c>
      <c r="D1241" s="1">
        <f>BILANCA!E265</f>
        <v>5979.04</v>
      </c>
      <c r="E1241" s="1">
        <v>0</v>
      </c>
      <c r="F1241" s="1">
        <v>0</v>
      </c>
      <c r="G1241" s="2">
        <f t="shared" si="22"/>
        <v>4247.3998200000005</v>
      </c>
      <c r="H1241" s="2">
        <f t="shared" si="23"/>
        <v>0.32999999999992724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24803.83</v>
      </c>
      <c r="D1244" s="1">
        <f>BILANCA!E268</f>
        <v>9793.64</v>
      </c>
      <c r="E1244" s="1">
        <v>0</v>
      </c>
      <c r="F1244" s="1">
        <v>0</v>
      </c>
      <c r="G1244" s="2">
        <f t="shared" si="24"/>
        <v>11586.07971</v>
      </c>
      <c r="H1244" s="2">
        <f t="shared" si="23"/>
        <v>0.52999999999883585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26244.25</v>
      </c>
      <c r="E1262" s="1">
        <v>0</v>
      </c>
      <c r="F1262" s="1">
        <v>0</v>
      </c>
      <c r="G1262" s="2">
        <f t="shared" si="24"/>
        <v>14644.291500000001</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51740.93</v>
      </c>
      <c r="D1263" s="1">
        <f>BILANCA!E287</f>
        <v>16720.04</v>
      </c>
      <c r="E1263" s="1">
        <v>0</v>
      </c>
      <c r="F1263" s="1">
        <v>0</v>
      </c>
      <c r="G1263" s="2">
        <f t="shared" si="24"/>
        <v>23850.682800000002</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279784.15999999997</v>
      </c>
      <c r="D1264" s="1">
        <f>BILANCA!E288</f>
        <v>311425.53000000003</v>
      </c>
      <c r="E1264" s="1">
        <v>0</v>
      </c>
      <c r="F1264" s="1">
        <v>0</v>
      </c>
      <c r="G1264" s="2">
        <f t="shared" si="24"/>
        <v>253640.49682000003</v>
      </c>
      <c r="H1264" s="2">
        <f t="shared" si="23"/>
        <v>0.62999999994644895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4426.95</v>
      </c>
      <c r="D1265" s="1">
        <f>BILANCA!E289</f>
        <v>0</v>
      </c>
      <c r="E1265" s="1">
        <v>0</v>
      </c>
      <c r="F1265" s="1">
        <v>0</v>
      </c>
      <c r="G1265" s="2">
        <f t="shared" si="24"/>
        <v>1248.3998999999999</v>
      </c>
      <c r="H1265" s="2">
        <f t="shared" si="23"/>
        <v>5.0000000000181899E-2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443.41</v>
      </c>
      <c r="D1274" s="1">
        <f>BILANCA!E298</f>
        <v>443.41</v>
      </c>
      <c r="E1274" s="1">
        <v>0</v>
      </c>
      <c r="F1274" s="1">
        <v>0</v>
      </c>
      <c r="G1274" s="2">
        <f t="shared" si="24"/>
        <v>387.09692999999999</v>
      </c>
      <c r="H1274" s="2">
        <f t="shared" si="23"/>
        <v>0.82000000000005002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23933.51</v>
      </c>
      <c r="D1278" s="1">
        <f>BILANCA!E302</f>
        <v>7200.51</v>
      </c>
      <c r="E1278" s="1">
        <v>0</v>
      </c>
      <c r="F1278" s="1">
        <v>0</v>
      </c>
      <c r="G1278" s="2">
        <f t="shared" si="24"/>
        <v>11308.68635</v>
      </c>
      <c r="H1278" s="2">
        <f t="shared" si="23"/>
        <v>0.98000000000138243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3088159.6599999997</v>
      </c>
      <c r="D1408" s="1">
        <f>'RAS-funkcijski'!E114</f>
        <v>3787619.52</v>
      </c>
      <c r="E1408" s="1">
        <v>0</v>
      </c>
      <c r="F1408" s="1">
        <v>0</v>
      </c>
      <c r="G1408" s="2">
        <f t="shared" si="24"/>
        <v>1172973.8569999998</v>
      </c>
      <c r="H1408" s="2">
        <f t="shared" si="27"/>
        <v>0.82000000029802322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2823539.61</v>
      </c>
      <c r="D1409" s="1">
        <f>'RAS-funkcijski'!E115</f>
        <v>3517314.42</v>
      </c>
      <c r="E1409" s="1">
        <v>0</v>
      </c>
      <c r="F1409" s="1">
        <v>0</v>
      </c>
      <c r="G1409" s="2">
        <f t="shared" si="24"/>
        <v>1094256.6979499999</v>
      </c>
      <c r="H1409" s="2">
        <f t="shared" si="27"/>
        <v>0.81000000005587935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2823539.61</v>
      </c>
      <c r="D1411" s="1">
        <f>'RAS-funkcijski'!E117</f>
        <v>3517314.42</v>
      </c>
      <c r="E1411" s="1">
        <v>0</v>
      </c>
      <c r="F1411" s="1">
        <v>0</v>
      </c>
      <c r="G1411" s="2">
        <f t="shared" si="24"/>
        <v>1113973.0348499999</v>
      </c>
      <c r="H1411" s="2">
        <f t="shared" si="27"/>
        <v>0.81000000005587935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264620.05</v>
      </c>
      <c r="D1420" s="1">
        <f>'RAS-funkcijski'!E126</f>
        <v>270305.09999999998</v>
      </c>
      <c r="E1420" s="1">
        <v>0</v>
      </c>
      <c r="F1420" s="1">
        <v>0</v>
      </c>
      <c r="G1420" s="2">
        <f t="shared" si="24"/>
        <v>98238.090499999991</v>
      </c>
      <c r="H1420" s="2">
        <f t="shared" si="27"/>
        <v>0.1499999999650754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3088159.6599999997</v>
      </c>
      <c r="D1435" s="13">
        <f>'RAS-funkcijski'!E141</f>
        <v>3787619.52</v>
      </c>
      <c r="E1435" s="13">
        <v>0</v>
      </c>
      <c r="F1435" s="13">
        <v>0</v>
      </c>
      <c r="G1435" s="14">
        <f t="shared" si="24"/>
        <v>1460885.6219000001</v>
      </c>
      <c r="H1435" s="14">
        <f t="shared" si="27"/>
        <v>0.82000000029802322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56696.03</v>
      </c>
      <c r="D1436" s="6">
        <f>'P-VRIO'!E5</f>
        <v>0</v>
      </c>
      <c r="E1436" s="6">
        <v>0</v>
      </c>
      <c r="F1436" s="6">
        <v>0</v>
      </c>
      <c r="G1436" s="7">
        <f t="shared" si="24"/>
        <v>56.69603</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56696.03</v>
      </c>
      <c r="D1453" s="1">
        <f>'P-VRIO'!E22</f>
        <v>0</v>
      </c>
      <c r="E1453" s="1">
        <v>0</v>
      </c>
      <c r="F1453" s="1">
        <v>0</v>
      </c>
      <c r="G1453" s="2">
        <f t="shared" si="24"/>
        <v>1020.5285399999999</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56696.03</v>
      </c>
      <c r="D1454" s="1">
        <f>'P-VRIO'!E23</f>
        <v>0</v>
      </c>
      <c r="E1454" s="1">
        <v>0</v>
      </c>
      <c r="F1454" s="1">
        <v>0</v>
      </c>
      <c r="G1454" s="2">
        <f t="shared" si="24"/>
        <v>1077.2245699999999</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56696.03</v>
      </c>
      <c r="D1456" s="1">
        <f>'P-VRIO'!E25</f>
        <v>0</v>
      </c>
      <c r="E1456" s="1">
        <v>0</v>
      </c>
      <c r="F1456" s="1">
        <v>0</v>
      </c>
      <c r="G1456" s="2">
        <f t="shared" si="24"/>
        <v>1190.61663</v>
      </c>
      <c r="H1456" s="2">
        <f t="shared" si="27"/>
        <v>2.9999999998835847E-2</v>
      </c>
      <c r="I1456" s="10">
        <f t="shared" si="30"/>
        <v>35.718498898613937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335952.04</v>
      </c>
      <c r="D1480" s="6"/>
      <c r="E1480" s="6">
        <v>0</v>
      </c>
      <c r="F1480" s="6">
        <v>0</v>
      </c>
      <c r="G1480" s="7">
        <f t="shared" ref="G1480:G1580" si="34">B1480/1000*C1480</f>
        <v>335.95204000000001</v>
      </c>
      <c r="H1480" s="7">
        <f t="shared" ref="H1480:H1580" si="35">ABS(C1480-ROUND(C1480,0))</f>
        <v>3.9999999979045242E-2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3894765.5500000003</v>
      </c>
      <c r="D1481" s="1">
        <v>0</v>
      </c>
      <c r="E1481" s="1">
        <v>0</v>
      </c>
      <c r="F1481" s="1">
        <v>0</v>
      </c>
      <c r="G1481" s="2">
        <f t="shared" si="34"/>
        <v>7789.5311000000011</v>
      </c>
      <c r="H1481" s="2">
        <f t="shared" si="35"/>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3868160.6</v>
      </c>
      <c r="D1483" s="1">
        <v>0</v>
      </c>
      <c r="E1483" s="1">
        <v>0</v>
      </c>
      <c r="F1483" s="1">
        <v>0</v>
      </c>
      <c r="G1483" s="2">
        <f t="shared" si="34"/>
        <v>15472.642400000001</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3220808.17</v>
      </c>
      <c r="D1484" s="1">
        <v>0</v>
      </c>
      <c r="E1484" s="1">
        <v>0</v>
      </c>
      <c r="F1484" s="1">
        <v>0</v>
      </c>
      <c r="G1484" s="2">
        <f t="shared" si="34"/>
        <v>16104.040849999999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465284.3</v>
      </c>
      <c r="D1485" s="1">
        <v>0</v>
      </c>
      <c r="E1485" s="1">
        <v>0</v>
      </c>
      <c r="F1485" s="1">
        <v>0</v>
      </c>
      <c r="G1485" s="2">
        <f t="shared" si="34"/>
        <v>2791.7058000000002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105.83</v>
      </c>
      <c r="D1486" s="1">
        <v>0</v>
      </c>
      <c r="E1486" s="1">
        <v>0</v>
      </c>
      <c r="F1486" s="1">
        <v>0</v>
      </c>
      <c r="G1486" s="2">
        <f t="shared" si="34"/>
        <v>0.74080999999999997</v>
      </c>
      <c r="H1486" s="2">
        <f t="shared" si="35"/>
        <v>0.17000000000000171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145051.93</v>
      </c>
      <c r="D1489" s="1">
        <v>0</v>
      </c>
      <c r="E1489" s="1">
        <v>0</v>
      </c>
      <c r="F1489" s="1">
        <v>0</v>
      </c>
      <c r="G1489" s="2">
        <f t="shared" si="34"/>
        <v>1450.5192999999999</v>
      </c>
      <c r="H1489" s="2">
        <f t="shared" si="35"/>
        <v>7.0000000006984919E-2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36910.370000000003</v>
      </c>
      <c r="D1491" s="1">
        <v>0</v>
      </c>
      <c r="E1491" s="1">
        <v>0</v>
      </c>
      <c r="F1491" s="1">
        <v>0</v>
      </c>
      <c r="G1491" s="2">
        <f t="shared" si="34"/>
        <v>442.92444000000006</v>
      </c>
      <c r="H1491" s="2">
        <f t="shared" si="35"/>
        <v>0.37000000000261934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26604.95</v>
      </c>
      <c r="D1492" s="1">
        <v>0</v>
      </c>
      <c r="E1492" s="1">
        <v>0</v>
      </c>
      <c r="F1492" s="1">
        <v>0</v>
      </c>
      <c r="G1492" s="2">
        <f t="shared" si="34"/>
        <v>345.86435</v>
      </c>
      <c r="H1492" s="2">
        <f t="shared" si="35"/>
        <v>4.9999999999272404E-2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3902572.0200000005</v>
      </c>
      <c r="D1499" s="1">
        <v>0</v>
      </c>
      <c r="E1499" s="1">
        <v>0</v>
      </c>
      <c r="F1499" s="1">
        <v>0</v>
      </c>
      <c r="G1499" s="2">
        <f t="shared" si="34"/>
        <v>78051.440400000007</v>
      </c>
      <c r="H1499" s="2">
        <f t="shared" si="35"/>
        <v>2.0000000484287739E-2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3871540.1200000006</v>
      </c>
      <c r="D1501" s="1">
        <v>0</v>
      </c>
      <c r="E1501" s="1">
        <v>0</v>
      </c>
      <c r="F1501" s="1">
        <v>0</v>
      </c>
      <c r="G1501" s="2">
        <f t="shared" si="34"/>
        <v>85173.882640000011</v>
      </c>
      <c r="H1501" s="2">
        <f t="shared" si="35"/>
        <v>0.12000000057742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3173518.56</v>
      </c>
      <c r="D1502" s="1">
        <v>0</v>
      </c>
      <c r="E1502" s="1">
        <v>0</v>
      </c>
      <c r="F1502" s="1">
        <v>0</v>
      </c>
      <c r="G1502" s="2">
        <f t="shared" si="34"/>
        <v>72990.926879999999</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448124.01</v>
      </c>
      <c r="D1503" s="1">
        <v>0</v>
      </c>
      <c r="E1503" s="1">
        <v>0</v>
      </c>
      <c r="F1503" s="1">
        <v>0</v>
      </c>
      <c r="G1503" s="2">
        <f t="shared" si="34"/>
        <v>10754.97624</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237.71</v>
      </c>
      <c r="D1504" s="1">
        <v>0</v>
      </c>
      <c r="E1504" s="1">
        <v>0</v>
      </c>
      <c r="F1504" s="1">
        <v>0</v>
      </c>
      <c r="G1504" s="2">
        <f t="shared" si="34"/>
        <v>5.9427500000000002</v>
      </c>
      <c r="H1504" s="2">
        <f t="shared" si="35"/>
        <v>0.28999999999999204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196016.47</v>
      </c>
      <c r="D1507" s="1">
        <v>0</v>
      </c>
      <c r="E1507" s="1">
        <v>0</v>
      </c>
      <c r="F1507" s="1">
        <v>0</v>
      </c>
      <c r="G1507" s="2">
        <f t="shared" si="34"/>
        <v>5488.4611599999998</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53643.37</v>
      </c>
      <c r="D1509" s="1">
        <v>0</v>
      </c>
      <c r="E1509" s="1">
        <v>0</v>
      </c>
      <c r="F1509" s="1">
        <v>0</v>
      </c>
      <c r="G1509" s="2">
        <f t="shared" si="34"/>
        <v>1609.3010999999999</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31031.9</v>
      </c>
      <c r="D1510" s="1">
        <v>0</v>
      </c>
      <c r="E1510" s="1">
        <v>0</v>
      </c>
      <c r="F1510" s="1">
        <v>0</v>
      </c>
      <c r="G1510" s="2">
        <f t="shared" si="34"/>
        <v>961.98890000000006</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328145.56999999937</v>
      </c>
      <c r="D1517" s="1">
        <v>0</v>
      </c>
      <c r="E1517" s="1">
        <v>0</v>
      </c>
      <c r="F1517" s="1">
        <v>0</v>
      </c>
      <c r="G1517" s="2">
        <f t="shared" si="34"/>
        <v>12469.531659999975</v>
      </c>
      <c r="H1517" s="2">
        <f t="shared" si="35"/>
        <v>0.43000000063329935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16720.04</v>
      </c>
      <c r="D1518" s="1">
        <v>0</v>
      </c>
      <c r="E1518" s="1">
        <v>0</v>
      </c>
      <c r="F1518" s="1">
        <v>0</v>
      </c>
      <c r="G1518" s="2">
        <f t="shared" si="34"/>
        <v>652.08156000000008</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16720.04</v>
      </c>
      <c r="D1524" s="1">
        <v>0</v>
      </c>
      <c r="E1524" s="1">
        <v>0</v>
      </c>
      <c r="F1524" s="1">
        <v>0</v>
      </c>
      <c r="G1524" s="2">
        <f t="shared" si="34"/>
        <v>752.40179999999998</v>
      </c>
      <c r="H1524" s="2">
        <f t="shared" si="35"/>
        <v>4.0000000000873115E-2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16720.04</v>
      </c>
      <c r="D1530" s="1">
        <v>0</v>
      </c>
      <c r="E1530" s="1">
        <v>0</v>
      </c>
      <c r="F1530" s="1">
        <v>0</v>
      </c>
      <c r="G1530" s="2">
        <f t="shared" si="34"/>
        <v>852.72203999999999</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16699.080000000002</v>
      </c>
      <c r="D1531" s="1">
        <v>0</v>
      </c>
      <c r="E1531" s="1">
        <v>0</v>
      </c>
      <c r="F1531" s="1">
        <v>0</v>
      </c>
      <c r="G1531" s="2">
        <f t="shared" si="34"/>
        <v>868.35216000000003</v>
      </c>
      <c r="H1531" s="2">
        <f t="shared" si="35"/>
        <v>8.000000000174623E-2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20.96</v>
      </c>
      <c r="D1532" s="1">
        <v>0</v>
      </c>
      <c r="E1532" s="1">
        <v>0</v>
      </c>
      <c r="F1532" s="1">
        <v>0</v>
      </c>
      <c r="G1532" s="2">
        <f t="shared" si="34"/>
        <v>1.1108800000000001</v>
      </c>
      <c r="H1532" s="2">
        <f t="shared" si="35"/>
        <v>3.9999999999999147E-2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311425.53000000003</v>
      </c>
      <c r="D1576" s="1">
        <v>0</v>
      </c>
      <c r="E1576" s="1">
        <v>0</v>
      </c>
      <c r="F1576" s="1">
        <v>0</v>
      </c>
      <c r="G1576" s="2">
        <f t="shared" si="34"/>
        <v>30208.276410000002</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311425.53000000003</v>
      </c>
      <c r="D1578" s="1">
        <v>0</v>
      </c>
      <c r="E1578" s="1">
        <v>0</v>
      </c>
      <c r="F1578" s="1">
        <v>0</v>
      </c>
      <c r="G1578" s="2">
        <f t="shared" si="34"/>
        <v>30831.127470000003</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3069769.71</v>
      </c>
      <c r="I16" s="170">
        <f>'PR-RAS'!E6</f>
        <v>3792717.95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3067588.3600000003</v>
      </c>
      <c r="I17" s="170">
        <f>'PR-RAS'!E151</f>
        <v>3761014.5700000003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20214.460000000185</v>
      </c>
      <c r="I19" s="171">
        <f>'PR-RAS'!E646</f>
        <v>15116.030000000297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895496.54999999981</v>
      </c>
      <c r="I20" s="173">
        <f>BILANCA!E7</f>
        <v>885916.71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321923.02</v>
      </c>
      <c r="I21" s="175">
        <f>BILANCA!E68</f>
        <v>322344.76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335952.04</v>
      </c>
      <c r="I22" s="175">
        <f>BILANCA!E176</f>
        <v>328145.56999999995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881467.52999999991</v>
      </c>
      <c r="I23" s="177">
        <f>BILANCA!E237</f>
        <v>880115.89999999991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3088159.6599999997</v>
      </c>
      <c r="I27" s="175">
        <f>'RAS-funkcijski'!E114</f>
        <v>3787619.52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3088159.6599999997</v>
      </c>
      <c r="I28" s="179">
        <f>'RAS-funkcijski'!E141</f>
        <v>3787619.52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56696.03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56696.03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335952.04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328145.56999999937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16720.04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311425.53000000003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9"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3069769.71</v>
      </c>
      <c r="E6" s="51">
        <f>E7+E44+E50+E82+E106+E124+E133+E139</f>
        <v>3792717.95</v>
      </c>
      <c r="F6" s="52">
        <f t="shared" ref="F6:F131" si="0">IF(D6&lt;&gt;0,IF(E6/D6&gt;=100,"&gt;&gt;100",E6/D6*100),"-")</f>
        <v>123.55056920540142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2657872.06</v>
      </c>
      <c r="E50" s="51">
        <f>E51+E54+E59+E62+E65+E68+E71+E74+E77</f>
        <v>3316695.96</v>
      </c>
      <c r="F50" s="52">
        <f t="shared" si="0"/>
        <v>124.78764534663117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2558248.71</v>
      </c>
      <c r="E68" s="51">
        <f t="shared" si="15"/>
        <v>3252589.02</v>
      </c>
      <c r="F68" s="52">
        <f t="shared" si="0"/>
        <v>127.14123561504698</v>
      </c>
    </row>
    <row r="69" spans="1:6" ht="12.75" customHeight="1" x14ac:dyDescent="0.2">
      <c r="A69" s="53" t="s">
        <v>184</v>
      </c>
      <c r="B69" s="85" t="s">
        <v>185</v>
      </c>
      <c r="C69" s="50" t="s">
        <v>184</v>
      </c>
      <c r="D69" s="242">
        <v>2552390.7599999998</v>
      </c>
      <c r="E69" s="242">
        <v>3245047</v>
      </c>
      <c r="F69" s="52">
        <f t="shared" si="0"/>
        <v>127.13754691699324</v>
      </c>
    </row>
    <row r="70" spans="1:6" ht="24" x14ac:dyDescent="0.2">
      <c r="A70" s="53" t="s">
        <v>186</v>
      </c>
      <c r="B70" s="85" t="s">
        <v>187</v>
      </c>
      <c r="C70" s="50" t="s">
        <v>186</v>
      </c>
      <c r="D70" s="242">
        <v>5857.95</v>
      </c>
      <c r="E70" s="242">
        <v>7542.02</v>
      </c>
      <c r="F70" s="52">
        <f t="shared" si="0"/>
        <v>128.74845295709252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99623.349999999991</v>
      </c>
      <c r="E77" s="51">
        <f t="shared" si="18"/>
        <v>64106.94</v>
      </c>
      <c r="F77" s="52">
        <f t="shared" si="0"/>
        <v>64.349311682451955</v>
      </c>
    </row>
    <row r="78" spans="1:6" ht="12.75" customHeight="1" x14ac:dyDescent="0.2">
      <c r="A78" s="53">
        <v>6391</v>
      </c>
      <c r="B78" s="85" t="s">
        <v>202</v>
      </c>
      <c r="C78" s="50" t="s">
        <v>203</v>
      </c>
      <c r="D78" s="242">
        <v>13524.95</v>
      </c>
      <c r="E78" s="242">
        <v>8154.03</v>
      </c>
      <c r="F78" s="52">
        <f t="shared" si="0"/>
        <v>60.288799588907906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86098.4</v>
      </c>
      <c r="E80" s="242">
        <v>55952.91</v>
      </c>
      <c r="F80" s="52">
        <f t="shared" si="0"/>
        <v>64.987165847448964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53238.23</v>
      </c>
      <c r="E106" s="51">
        <f t="shared" si="23"/>
        <v>55663.93</v>
      </c>
      <c r="F106" s="52">
        <f t="shared" si="0"/>
        <v>104.55631225906646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53238.23</v>
      </c>
      <c r="E112" s="51">
        <f t="shared" si="25"/>
        <v>55663.93</v>
      </c>
      <c r="F112" s="52">
        <f t="shared" si="0"/>
        <v>104.55631225906646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53238.23</v>
      </c>
      <c r="E117" s="242">
        <v>55663.93</v>
      </c>
      <c r="F117" s="52">
        <f t="shared" si="0"/>
        <v>104.55631225906646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4885.8200000000006</v>
      </c>
      <c r="E124" s="51">
        <f t="shared" si="27"/>
        <v>891.8</v>
      </c>
      <c r="F124" s="52">
        <f t="shared" si="0"/>
        <v>18.252821430179576</v>
      </c>
    </row>
    <row r="125" spans="1:6" ht="12.75" customHeight="1" x14ac:dyDescent="0.2">
      <c r="A125" s="53">
        <v>661</v>
      </c>
      <c r="B125" s="86" t="s">
        <v>296</v>
      </c>
      <c r="C125" s="50" t="s">
        <v>297</v>
      </c>
      <c r="D125" s="51">
        <f t="shared" ref="D125:E125" si="28">SUM(D126:D127)</f>
        <v>331.8</v>
      </c>
      <c r="E125" s="51">
        <f t="shared" si="28"/>
        <v>331.8</v>
      </c>
      <c r="F125" s="52">
        <f t="shared" si="0"/>
        <v>100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331.8</v>
      </c>
      <c r="E127" s="242">
        <v>331.8</v>
      </c>
      <c r="F127" s="52">
        <f t="shared" si="0"/>
        <v>100</v>
      </c>
    </row>
    <row r="128" spans="1:6" ht="24" x14ac:dyDescent="0.2">
      <c r="A128" s="53">
        <v>663</v>
      </c>
      <c r="B128" s="231" t="s">
        <v>302</v>
      </c>
      <c r="C128" s="50" t="s">
        <v>303</v>
      </c>
      <c r="D128" s="51">
        <f t="shared" ref="D128:E128" si="29">SUM(D129:D132)</f>
        <v>4554.0200000000004</v>
      </c>
      <c r="E128" s="51">
        <f t="shared" si="29"/>
        <v>560</v>
      </c>
      <c r="F128" s="52">
        <f t="shared" si="0"/>
        <v>12.296827857585166</v>
      </c>
    </row>
    <row r="129" spans="1:6" ht="12.75" customHeight="1" x14ac:dyDescent="0.2">
      <c r="A129" s="53">
        <v>6631</v>
      </c>
      <c r="B129" s="86" t="s">
        <v>304</v>
      </c>
      <c r="C129" s="50" t="s">
        <v>305</v>
      </c>
      <c r="D129" s="242">
        <v>4554.0200000000004</v>
      </c>
      <c r="E129" s="242">
        <v>560</v>
      </c>
      <c r="F129" s="52">
        <f t="shared" si="0"/>
        <v>12.296827857585166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353773.58</v>
      </c>
      <c r="E133" s="51">
        <f t="shared" si="30"/>
        <v>419466.26</v>
      </c>
      <c r="F133" s="52">
        <f t="shared" ref="F133:F223" si="31">IF(D133&lt;&gt;0,IF(E133/D133&gt;=100,"&gt;&gt;100",E133/D133*100),"-")</f>
        <v>118.56913113749195</v>
      </c>
    </row>
    <row r="134" spans="1:6" ht="24" x14ac:dyDescent="0.2">
      <c r="A134" s="53">
        <v>671</v>
      </c>
      <c r="B134" s="232" t="s">
        <v>314</v>
      </c>
      <c r="C134" s="50" t="s">
        <v>315</v>
      </c>
      <c r="D134" s="51">
        <f t="shared" ref="D134:E134" si="32">SUM(D135:D137)</f>
        <v>353773.58</v>
      </c>
      <c r="E134" s="51">
        <f t="shared" si="32"/>
        <v>419466.26</v>
      </c>
      <c r="F134" s="52">
        <f t="shared" si="31"/>
        <v>118.56913113749195</v>
      </c>
    </row>
    <row r="135" spans="1:6" ht="12.75" customHeight="1" x14ac:dyDescent="0.2">
      <c r="A135" s="53">
        <v>6711</v>
      </c>
      <c r="B135" s="85" t="s">
        <v>316</v>
      </c>
      <c r="C135" s="50" t="s">
        <v>317</v>
      </c>
      <c r="D135" s="242">
        <v>342244.37</v>
      </c>
      <c r="E135" s="242">
        <v>402481.54</v>
      </c>
      <c r="F135" s="52">
        <f t="shared" si="31"/>
        <v>117.60063138511234</v>
      </c>
    </row>
    <row r="136" spans="1:6" ht="24" x14ac:dyDescent="0.2">
      <c r="A136" s="53">
        <v>6712</v>
      </c>
      <c r="B136" s="232" t="s">
        <v>318</v>
      </c>
      <c r="C136" s="50" t="s">
        <v>319</v>
      </c>
      <c r="D136" s="242">
        <v>11529.21</v>
      </c>
      <c r="E136" s="242">
        <v>16984.72</v>
      </c>
      <c r="F136" s="52">
        <f t="shared" si="31"/>
        <v>147.31902706256545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3067588.3600000003</v>
      </c>
      <c r="E151" s="51">
        <f t="shared" si="35"/>
        <v>3761014.5700000003</v>
      </c>
      <c r="F151" s="52">
        <f t="shared" si="31"/>
        <v>122.60493027819417</v>
      </c>
    </row>
    <row r="152" spans="1:6" ht="12.75" customHeight="1" x14ac:dyDescent="0.2">
      <c r="A152" s="53">
        <v>31</v>
      </c>
      <c r="B152" s="85" t="s">
        <v>349</v>
      </c>
      <c r="C152" s="50" t="s">
        <v>35</v>
      </c>
      <c r="D152" s="51">
        <f t="shared" ref="D152:E152" si="36">D153+D158+D159</f>
        <v>2477594.66</v>
      </c>
      <c r="E152" s="51">
        <f t="shared" si="36"/>
        <v>3147998.7</v>
      </c>
      <c r="F152" s="52">
        <f t="shared" si="31"/>
        <v>127.05866503603136</v>
      </c>
    </row>
    <row r="153" spans="1:6" ht="12.75" customHeight="1" x14ac:dyDescent="0.2">
      <c r="A153" s="53">
        <v>311</v>
      </c>
      <c r="B153" s="85" t="s">
        <v>350</v>
      </c>
      <c r="C153" s="50" t="s">
        <v>351</v>
      </c>
      <c r="D153" s="51">
        <f t="shared" ref="D153:E153" si="37">SUM(D154:D157)</f>
        <v>2041394.84</v>
      </c>
      <c r="E153" s="51">
        <f t="shared" si="37"/>
        <v>2610715.17</v>
      </c>
      <c r="F153" s="52">
        <f t="shared" si="31"/>
        <v>127.88879048993775</v>
      </c>
    </row>
    <row r="154" spans="1:6" ht="12.75" customHeight="1" x14ac:dyDescent="0.2">
      <c r="A154" s="53">
        <v>3111</v>
      </c>
      <c r="B154" s="85" t="s">
        <v>352</v>
      </c>
      <c r="C154" s="50" t="s">
        <v>353</v>
      </c>
      <c r="D154" s="242">
        <v>2041394.84</v>
      </c>
      <c r="E154" s="242">
        <v>2610715.17</v>
      </c>
      <c r="F154" s="52">
        <f t="shared" si="31"/>
        <v>127.88879048993775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99148.63</v>
      </c>
      <c r="E158" s="242">
        <v>106761.12</v>
      </c>
      <c r="F158" s="52">
        <f t="shared" si="31"/>
        <v>107.67785697089309</v>
      </c>
    </row>
    <row r="159" spans="1:6" ht="12.75" customHeight="1" x14ac:dyDescent="0.2">
      <c r="A159" s="53">
        <v>313</v>
      </c>
      <c r="B159" s="85" t="s">
        <v>362</v>
      </c>
      <c r="C159" s="50" t="s">
        <v>363</v>
      </c>
      <c r="D159" s="51">
        <f t="shared" ref="D159:E159" si="38">SUM(D160:D162)</f>
        <v>337051.19</v>
      </c>
      <c r="E159" s="51">
        <f t="shared" si="38"/>
        <v>430522.41</v>
      </c>
      <c r="F159" s="52">
        <f t="shared" si="31"/>
        <v>127.73205458790993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337051.19</v>
      </c>
      <c r="E161" s="242">
        <v>430522.41</v>
      </c>
      <c r="F161" s="52">
        <f t="shared" si="31"/>
        <v>127.73205458790993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471370.91</v>
      </c>
      <c r="E163" s="51">
        <f t="shared" si="39"/>
        <v>467726.22999999992</v>
      </c>
      <c r="F163" s="52">
        <f t="shared" si="31"/>
        <v>99.226791487832784</v>
      </c>
    </row>
    <row r="164" spans="1:6" ht="12.75" customHeight="1" x14ac:dyDescent="0.2">
      <c r="A164" s="53">
        <v>321</v>
      </c>
      <c r="B164" s="85" t="s">
        <v>371</v>
      </c>
      <c r="C164" s="50" t="s">
        <v>372</v>
      </c>
      <c r="D164" s="51">
        <f t="shared" ref="D164:E164" si="40">SUM(D165:D168)</f>
        <v>57709.86</v>
      </c>
      <c r="E164" s="51">
        <f t="shared" si="40"/>
        <v>58560.41</v>
      </c>
      <c r="F164" s="52">
        <f t="shared" si="31"/>
        <v>101.47383826611258</v>
      </c>
    </row>
    <row r="165" spans="1:6" ht="12.75" customHeight="1" x14ac:dyDescent="0.2">
      <c r="A165" s="53">
        <v>3211</v>
      </c>
      <c r="B165" s="85" t="s">
        <v>373</v>
      </c>
      <c r="C165" s="50" t="s">
        <v>374</v>
      </c>
      <c r="D165" s="242">
        <v>11084.89</v>
      </c>
      <c r="E165" s="242">
        <v>12534.8</v>
      </c>
      <c r="F165" s="52">
        <f t="shared" si="31"/>
        <v>113.08005762799631</v>
      </c>
    </row>
    <row r="166" spans="1:6" ht="12.75" customHeight="1" x14ac:dyDescent="0.2">
      <c r="A166" s="53">
        <v>3212</v>
      </c>
      <c r="B166" s="85" t="s">
        <v>375</v>
      </c>
      <c r="C166" s="50" t="s">
        <v>376</v>
      </c>
      <c r="D166" s="242">
        <v>45638.97</v>
      </c>
      <c r="E166" s="242">
        <v>45155.61</v>
      </c>
      <c r="F166" s="52">
        <f t="shared" si="31"/>
        <v>98.940905108068819</v>
      </c>
    </row>
    <row r="167" spans="1:6" ht="12.75" customHeight="1" x14ac:dyDescent="0.2">
      <c r="A167" s="53">
        <v>3213</v>
      </c>
      <c r="B167" s="85" t="s">
        <v>377</v>
      </c>
      <c r="C167" s="50" t="s">
        <v>378</v>
      </c>
      <c r="D167" s="242">
        <v>986</v>
      </c>
      <c r="E167" s="242">
        <v>870</v>
      </c>
      <c r="F167" s="52">
        <f t="shared" si="31"/>
        <v>88.235294117647058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282626.68</v>
      </c>
      <c r="E169" s="51">
        <f t="shared" si="41"/>
        <v>303813.39999999991</v>
      </c>
      <c r="F169" s="52">
        <f t="shared" si="31"/>
        <v>107.49636233918183</v>
      </c>
    </row>
    <row r="170" spans="1:6" ht="12.75" customHeight="1" x14ac:dyDescent="0.2">
      <c r="A170" s="53">
        <v>3221</v>
      </c>
      <c r="B170" s="85" t="s">
        <v>383</v>
      </c>
      <c r="C170" s="50" t="s">
        <v>384</v>
      </c>
      <c r="D170" s="242">
        <v>28097.79</v>
      </c>
      <c r="E170" s="242">
        <v>26036.82</v>
      </c>
      <c r="F170" s="52">
        <f t="shared" si="31"/>
        <v>92.665010308639921</v>
      </c>
    </row>
    <row r="171" spans="1:6" ht="12.75" customHeight="1" x14ac:dyDescent="0.2">
      <c r="A171" s="53">
        <v>3222</v>
      </c>
      <c r="B171" s="85" t="s">
        <v>385</v>
      </c>
      <c r="C171" s="50" t="s">
        <v>386</v>
      </c>
      <c r="D171" s="242">
        <v>221710.56</v>
      </c>
      <c r="E171" s="242">
        <v>238029.77</v>
      </c>
      <c r="F171" s="52">
        <f t="shared" si="31"/>
        <v>107.36059211613555</v>
      </c>
    </row>
    <row r="172" spans="1:6" ht="12.75" customHeight="1" x14ac:dyDescent="0.2">
      <c r="A172" s="53">
        <v>3223</v>
      </c>
      <c r="B172" s="85" t="s">
        <v>387</v>
      </c>
      <c r="C172" s="50" t="s">
        <v>388</v>
      </c>
      <c r="D172" s="242">
        <v>30323.1</v>
      </c>
      <c r="E172" s="242">
        <v>35520.83</v>
      </c>
      <c r="F172" s="52">
        <f t="shared" si="31"/>
        <v>117.14115641210827</v>
      </c>
    </row>
    <row r="173" spans="1:6" ht="12.75" customHeight="1" x14ac:dyDescent="0.2">
      <c r="A173" s="53">
        <v>3224</v>
      </c>
      <c r="B173" s="85" t="s">
        <v>389</v>
      </c>
      <c r="C173" s="50" t="s">
        <v>390</v>
      </c>
      <c r="D173" s="242">
        <v>926.26</v>
      </c>
      <c r="E173" s="242">
        <v>1920.16</v>
      </c>
      <c r="F173" s="52">
        <f t="shared" si="31"/>
        <v>207.30248526331701</v>
      </c>
    </row>
    <row r="174" spans="1:6" ht="12.75" customHeight="1" x14ac:dyDescent="0.2">
      <c r="A174" s="53">
        <v>3225</v>
      </c>
      <c r="B174" s="85" t="s">
        <v>391</v>
      </c>
      <c r="C174" s="50" t="s">
        <v>392</v>
      </c>
      <c r="D174" s="242">
        <v>306.25</v>
      </c>
      <c r="E174" s="242">
        <v>328.6</v>
      </c>
      <c r="F174" s="52">
        <f t="shared" si="31"/>
        <v>107.29795918367348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1262.72</v>
      </c>
      <c r="E176" s="242">
        <v>1977.22</v>
      </c>
      <c r="F176" s="52">
        <f t="shared" si="31"/>
        <v>156.58419918905219</v>
      </c>
    </row>
    <row r="177" spans="1:6" ht="12.75" customHeight="1" x14ac:dyDescent="0.2">
      <c r="A177" s="53">
        <v>323</v>
      </c>
      <c r="B177" s="85" t="s">
        <v>397</v>
      </c>
      <c r="C177" s="50" t="s">
        <v>398</v>
      </c>
      <c r="D177" s="51">
        <f t="shared" ref="D177:E177" si="42">SUM(D178:D186)</f>
        <v>102790.18</v>
      </c>
      <c r="E177" s="51">
        <f t="shared" si="42"/>
        <v>77283.350000000006</v>
      </c>
      <c r="F177" s="52">
        <f t="shared" si="31"/>
        <v>75.185538151601648</v>
      </c>
    </row>
    <row r="178" spans="1:6" ht="12.75" customHeight="1" x14ac:dyDescent="0.2">
      <c r="A178" s="53">
        <v>3231</v>
      </c>
      <c r="B178" s="85" t="s">
        <v>399</v>
      </c>
      <c r="C178" s="50" t="s">
        <v>400</v>
      </c>
      <c r="D178" s="242">
        <v>7170.8</v>
      </c>
      <c r="E178" s="242">
        <v>4947.3599999999997</v>
      </c>
      <c r="F178" s="52">
        <f t="shared" si="31"/>
        <v>68.99313884085457</v>
      </c>
    </row>
    <row r="179" spans="1:6" ht="12.75" customHeight="1" x14ac:dyDescent="0.2">
      <c r="A179" s="53">
        <v>3232</v>
      </c>
      <c r="B179" s="85" t="s">
        <v>401</v>
      </c>
      <c r="C179" s="50" t="s">
        <v>402</v>
      </c>
      <c r="D179" s="242">
        <v>42616.06</v>
      </c>
      <c r="E179" s="242">
        <v>19948.13</v>
      </c>
      <c r="F179" s="52">
        <f t="shared" si="31"/>
        <v>46.808949489934079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14135.58</v>
      </c>
      <c r="E181" s="242">
        <v>12304.31</v>
      </c>
      <c r="F181" s="52">
        <f t="shared" si="31"/>
        <v>87.044960305838174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6465.54</v>
      </c>
      <c r="E183" s="242">
        <v>21.9</v>
      </c>
      <c r="F183" s="52">
        <f t="shared" si="31"/>
        <v>0.33871880770979684</v>
      </c>
    </row>
    <row r="184" spans="1:6" ht="12.75" customHeight="1" x14ac:dyDescent="0.2">
      <c r="A184" s="53">
        <v>3237</v>
      </c>
      <c r="B184" s="85" t="s">
        <v>411</v>
      </c>
      <c r="C184" s="50" t="s">
        <v>412</v>
      </c>
      <c r="D184" s="242">
        <v>4172.93</v>
      </c>
      <c r="E184" s="242">
        <v>4619.18</v>
      </c>
      <c r="F184" s="52">
        <f t="shared" si="31"/>
        <v>110.69392489210219</v>
      </c>
    </row>
    <row r="185" spans="1:6" ht="12.75" customHeight="1" x14ac:dyDescent="0.2">
      <c r="A185" s="53">
        <v>3238</v>
      </c>
      <c r="B185" s="85" t="s">
        <v>413</v>
      </c>
      <c r="C185" s="50" t="s">
        <v>414</v>
      </c>
      <c r="D185" s="242">
        <v>9797.9599999999991</v>
      </c>
      <c r="E185" s="242">
        <v>7510.67</v>
      </c>
      <c r="F185" s="52">
        <f t="shared" si="31"/>
        <v>76.65544664399529</v>
      </c>
    </row>
    <row r="186" spans="1:6" ht="12.75" customHeight="1" x14ac:dyDescent="0.2">
      <c r="A186" s="53">
        <v>3239</v>
      </c>
      <c r="B186" s="85" t="s">
        <v>415</v>
      </c>
      <c r="C186" s="50" t="s">
        <v>416</v>
      </c>
      <c r="D186" s="242">
        <v>18431.310000000001</v>
      </c>
      <c r="E186" s="242">
        <v>27931.8</v>
      </c>
      <c r="F186" s="52">
        <f t="shared" si="31"/>
        <v>151.54538662742908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28244.19</v>
      </c>
      <c r="E188" s="51">
        <f t="shared" si="43"/>
        <v>28069.07</v>
      </c>
      <c r="F188" s="52">
        <f t="shared" si="31"/>
        <v>99.379978678800853</v>
      </c>
    </row>
    <row r="189" spans="1:6" ht="12.75" customHeight="1" x14ac:dyDescent="0.2">
      <c r="A189" s="53">
        <v>3291</v>
      </c>
      <c r="B189" s="232" t="s">
        <v>421</v>
      </c>
      <c r="C189" s="50" t="s">
        <v>422</v>
      </c>
      <c r="D189" s="242">
        <v>538.74</v>
      </c>
      <c r="E189" s="242">
        <v>562.87</v>
      </c>
      <c r="F189" s="52">
        <f t="shared" si="31"/>
        <v>104.47896944722872</v>
      </c>
    </row>
    <row r="190" spans="1:6" ht="12.75" customHeight="1" x14ac:dyDescent="0.2">
      <c r="A190" s="53">
        <v>3292</v>
      </c>
      <c r="B190" s="85" t="s">
        <v>423</v>
      </c>
      <c r="C190" s="50" t="s">
        <v>424</v>
      </c>
      <c r="D190" s="242">
        <v>1124.23</v>
      </c>
      <c r="E190" s="242">
        <v>1124.23</v>
      </c>
      <c r="F190" s="52">
        <f t="shared" si="31"/>
        <v>100</v>
      </c>
    </row>
    <row r="191" spans="1:6" ht="12.75" customHeight="1" x14ac:dyDescent="0.2">
      <c r="A191" s="53">
        <v>3293</v>
      </c>
      <c r="B191" s="85" t="s">
        <v>425</v>
      </c>
      <c r="C191" s="50" t="s">
        <v>426</v>
      </c>
      <c r="D191" s="242">
        <v>4432.6499999999996</v>
      </c>
      <c r="E191" s="242">
        <v>800</v>
      </c>
      <c r="F191" s="52">
        <f t="shared" si="31"/>
        <v>18.047894600295535</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4993.28</v>
      </c>
      <c r="E193" s="242">
        <v>11399.35</v>
      </c>
      <c r="F193" s="52">
        <f t="shared" si="31"/>
        <v>228.29382690335814</v>
      </c>
    </row>
    <row r="194" spans="1:6" ht="12.75" customHeight="1" x14ac:dyDescent="0.2">
      <c r="A194" s="53" t="s">
        <v>431</v>
      </c>
      <c r="B194" s="85" t="s">
        <v>432</v>
      </c>
      <c r="C194" s="50" t="s">
        <v>431</v>
      </c>
      <c r="D194" s="242">
        <v>917.64</v>
      </c>
      <c r="E194" s="242"/>
      <c r="F194" s="52">
        <f t="shared" si="31"/>
        <v>0</v>
      </c>
    </row>
    <row r="195" spans="1:6" ht="12.75" customHeight="1" x14ac:dyDescent="0.2">
      <c r="A195" s="53">
        <v>3299</v>
      </c>
      <c r="B195" s="85" t="s">
        <v>433</v>
      </c>
      <c r="C195" s="50" t="s">
        <v>434</v>
      </c>
      <c r="D195" s="242">
        <v>16127.65</v>
      </c>
      <c r="E195" s="242">
        <v>14072.62</v>
      </c>
      <c r="F195" s="52">
        <f t="shared" si="31"/>
        <v>87.257721986774271</v>
      </c>
    </row>
    <row r="196" spans="1:6" ht="12.75" customHeight="1" x14ac:dyDescent="0.2">
      <c r="A196" s="53">
        <v>34</v>
      </c>
      <c r="B196" s="232" t="s">
        <v>435</v>
      </c>
      <c r="C196" s="50" t="s">
        <v>436</v>
      </c>
      <c r="D196" s="51">
        <f t="shared" ref="D196:E196" si="44">D197+D202+D210</f>
        <v>1161.1099999999999</v>
      </c>
      <c r="E196" s="51">
        <f t="shared" si="44"/>
        <v>237.70999999999998</v>
      </c>
      <c r="F196" s="52">
        <f t="shared" si="31"/>
        <v>20.472651170001118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1161.1099999999999</v>
      </c>
      <c r="E210" s="51">
        <f t="shared" si="47"/>
        <v>237.70999999999998</v>
      </c>
      <c r="F210" s="52">
        <f t="shared" si="31"/>
        <v>20.472651170001118</v>
      </c>
    </row>
    <row r="211" spans="1:6" ht="12.75" customHeight="1" x14ac:dyDescent="0.2">
      <c r="A211" s="53">
        <v>3431</v>
      </c>
      <c r="B211" s="232" t="s">
        <v>465</v>
      </c>
      <c r="C211" s="50" t="s">
        <v>466</v>
      </c>
      <c r="D211" s="242">
        <v>796.29</v>
      </c>
      <c r="E211" s="242">
        <v>131.88</v>
      </c>
      <c r="F211" s="52">
        <f t="shared" si="31"/>
        <v>16.561805372414572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364.82</v>
      </c>
      <c r="E213" s="242">
        <v>105.83</v>
      </c>
      <c r="F213" s="52">
        <f t="shared" si="31"/>
        <v>29.008826270489557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117461.68000000001</v>
      </c>
      <c r="E252" s="51">
        <f t="shared" si="63"/>
        <v>145051.93</v>
      </c>
      <c r="F252" s="52">
        <f t="shared" ref="F252:F258" si="64">IF(D252&lt;&gt;0,IF(E252/D252&gt;=100,"&gt;&gt;100",E252/D252*100),"-")</f>
        <v>123.48872415242144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117461.68000000001</v>
      </c>
      <c r="E259" s="51">
        <f t="shared" si="66"/>
        <v>145051.93</v>
      </c>
      <c r="F259" s="52">
        <f t="shared" ref="F259:F262" si="67">IF(D259&lt;&gt;0,IF(E259/D259&gt;=100,"&gt;&gt;100",E259/D259*100),"-")</f>
        <v>123.48872415242144</v>
      </c>
    </row>
    <row r="260" spans="1:6" ht="12.75" customHeight="1" x14ac:dyDescent="0.2">
      <c r="A260" s="53">
        <v>3721</v>
      </c>
      <c r="B260" s="85" t="s">
        <v>559</v>
      </c>
      <c r="C260" s="50" t="s">
        <v>560</v>
      </c>
      <c r="D260" s="242">
        <v>1405.66</v>
      </c>
      <c r="E260" s="242">
        <v>2528.56</v>
      </c>
      <c r="F260" s="52">
        <f t="shared" si="67"/>
        <v>179.88418251924361</v>
      </c>
    </row>
    <row r="261" spans="1:6" ht="12.75" customHeight="1" x14ac:dyDescent="0.2">
      <c r="A261" s="53">
        <v>3722</v>
      </c>
      <c r="B261" s="85" t="s">
        <v>561</v>
      </c>
      <c r="C261" s="50" t="s">
        <v>562</v>
      </c>
      <c r="D261" s="242">
        <v>116056.02</v>
      </c>
      <c r="E261" s="242">
        <v>142523.37</v>
      </c>
      <c r="F261" s="52">
        <f t="shared" si="67"/>
        <v>122.80566746989945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3067588.3600000003</v>
      </c>
      <c r="E289" s="51">
        <f t="shared" si="79"/>
        <v>3761014.5700000003</v>
      </c>
      <c r="F289" s="52">
        <f t="shared" si="76"/>
        <v>122.60493027819417</v>
      </c>
    </row>
    <row r="290" spans="1:6" ht="12.75" customHeight="1" x14ac:dyDescent="0.2">
      <c r="A290" s="53" t="s">
        <v>608</v>
      </c>
      <c r="B290" s="85" t="s">
        <v>619</v>
      </c>
      <c r="C290" s="50" t="s">
        <v>620</v>
      </c>
      <c r="D290" s="51">
        <f>IF(D6&gt;=D289,D6-D289,0)</f>
        <v>2181.3499999996275</v>
      </c>
      <c r="E290" s="51">
        <f>IF(E6&gt;=E289,E6-E289,0)</f>
        <v>31703.379999999888</v>
      </c>
      <c r="F290" s="52">
        <f t="shared" si="76"/>
        <v>1453.3834552000046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1824.51</v>
      </c>
      <c r="E293" s="242">
        <v>20214.46</v>
      </c>
      <c r="F293" s="52">
        <f t="shared" si="76"/>
        <v>1107.9391179001484</v>
      </c>
    </row>
    <row r="294" spans="1:6" ht="12.75" customHeight="1" x14ac:dyDescent="0.2">
      <c r="A294" s="53">
        <v>96</v>
      </c>
      <c r="B294" s="85" t="s">
        <v>627</v>
      </c>
      <c r="C294" s="50" t="s">
        <v>628</v>
      </c>
      <c r="D294" s="242">
        <v>6185.44</v>
      </c>
      <c r="E294" s="242">
        <v>9315.2199999999993</v>
      </c>
      <c r="F294" s="52">
        <f t="shared" si="76"/>
        <v>150.59914896919219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20571.300000000003</v>
      </c>
      <c r="E350" s="51">
        <f t="shared" si="95"/>
        <v>26604.95</v>
      </c>
      <c r="F350" s="52">
        <f t="shared" si="81"/>
        <v>129.33042637072037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20571.300000000003</v>
      </c>
      <c r="E363" s="51">
        <f t="shared" si="99"/>
        <v>26604.95</v>
      </c>
      <c r="F363" s="52">
        <f t="shared" si="81"/>
        <v>129.33042637072037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14704.95</v>
      </c>
      <c r="E369" s="51">
        <f t="shared" si="101"/>
        <v>19057.64</v>
      </c>
      <c r="F369" s="52">
        <f t="shared" si="81"/>
        <v>129.60016865069244</v>
      </c>
    </row>
    <row r="370" spans="1:6" ht="12.75" customHeight="1" x14ac:dyDescent="0.2">
      <c r="A370" s="53">
        <v>4221</v>
      </c>
      <c r="B370" s="85" t="s">
        <v>674</v>
      </c>
      <c r="C370" s="50" t="s">
        <v>766</v>
      </c>
      <c r="D370" s="242">
        <v>4949.9799999999996</v>
      </c>
      <c r="E370" s="242">
        <v>11182.01</v>
      </c>
      <c r="F370" s="52">
        <f t="shared" si="81"/>
        <v>225.90010464688751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2550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1990</v>
      </c>
      <c r="E375" s="242">
        <v>1522.68</v>
      </c>
      <c r="F375" s="52">
        <f t="shared" si="81"/>
        <v>76.516582914572879</v>
      </c>
    </row>
    <row r="376" spans="1:6" ht="12.75" customHeight="1" x14ac:dyDescent="0.2">
      <c r="A376" s="53">
        <v>4227</v>
      </c>
      <c r="B376" s="232" t="s">
        <v>686</v>
      </c>
      <c r="C376" s="50" t="s">
        <v>773</v>
      </c>
      <c r="D376" s="242">
        <v>7764.97</v>
      </c>
      <c r="E376" s="242">
        <v>3802.95</v>
      </c>
      <c r="F376" s="52">
        <f t="shared" si="81"/>
        <v>48.97572044708479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5866.35</v>
      </c>
      <c r="E383" s="51">
        <f t="shared" si="103"/>
        <v>7547.31</v>
      </c>
      <c r="F383" s="52">
        <f t="shared" si="81"/>
        <v>128.65427395228718</v>
      </c>
    </row>
    <row r="384" spans="1:6" ht="12.75" customHeight="1" x14ac:dyDescent="0.2">
      <c r="A384" s="53">
        <v>4241</v>
      </c>
      <c r="B384" s="85" t="s">
        <v>783</v>
      </c>
      <c r="C384" s="50" t="s">
        <v>784</v>
      </c>
      <c r="D384" s="242">
        <v>5866.35</v>
      </c>
      <c r="E384" s="242">
        <v>7547.31</v>
      </c>
      <c r="F384" s="52">
        <f t="shared" si="81"/>
        <v>128.65427395228718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20571.300000000003</v>
      </c>
      <c r="E408" s="51">
        <f t="shared" si="111"/>
        <v>26604.95</v>
      </c>
      <c r="F408" s="52">
        <f t="shared" si="81"/>
        <v>129.33042637072037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3069769.71</v>
      </c>
      <c r="E412" s="51">
        <f>E6+E298</f>
        <v>3792717.95</v>
      </c>
      <c r="F412" s="52">
        <f t="shared" si="81"/>
        <v>123.55056920540142</v>
      </c>
    </row>
    <row r="413" spans="1:6" ht="12.75" customHeight="1" x14ac:dyDescent="0.2">
      <c r="A413" s="53" t="s">
        <v>608</v>
      </c>
      <c r="B413" s="85" t="s">
        <v>831</v>
      </c>
      <c r="C413" s="50" t="s">
        <v>832</v>
      </c>
      <c r="D413" s="51">
        <f t="shared" ref="D413:E413" si="112">D289+D350</f>
        <v>3088159.66</v>
      </c>
      <c r="E413" s="51">
        <f t="shared" si="112"/>
        <v>3787619.5200000005</v>
      </c>
      <c r="F413" s="52">
        <f t="shared" si="81"/>
        <v>122.64973113469139</v>
      </c>
    </row>
    <row r="414" spans="1:6" ht="12.75" customHeight="1" x14ac:dyDescent="0.2">
      <c r="A414" s="53" t="s">
        <v>608</v>
      </c>
      <c r="B414" s="85" t="s">
        <v>833</v>
      </c>
      <c r="C414" s="50" t="s">
        <v>834</v>
      </c>
      <c r="D414" s="51">
        <f t="shared" ref="D414:E414" si="113">IF(D412&gt;=D413,D412-D413,0)</f>
        <v>0</v>
      </c>
      <c r="E414" s="51">
        <f t="shared" si="113"/>
        <v>5098.429999999702</v>
      </c>
      <c r="F414" s="52" t="str">
        <f t="shared" si="81"/>
        <v>-</v>
      </c>
    </row>
    <row r="415" spans="1:6" ht="12.75" customHeight="1" x14ac:dyDescent="0.2">
      <c r="A415" s="53" t="s">
        <v>608</v>
      </c>
      <c r="B415" s="85" t="s">
        <v>835</v>
      </c>
      <c r="C415" s="50" t="s">
        <v>836</v>
      </c>
      <c r="D415" s="51">
        <f t="shared" ref="D415:E415" si="114">IF(D413&gt;=D412,D413-D412,0)</f>
        <v>18389.950000000186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1824.51</v>
      </c>
      <c r="E417" s="51">
        <f t="shared" si="116"/>
        <v>20214.46</v>
      </c>
      <c r="F417" s="52">
        <f t="shared" si="81"/>
        <v>1107.9391179001484</v>
      </c>
    </row>
    <row r="418" spans="1:6" ht="12.75" customHeight="1" x14ac:dyDescent="0.2">
      <c r="A418" s="55" t="s">
        <v>842</v>
      </c>
      <c r="B418" s="233" t="s">
        <v>843</v>
      </c>
      <c r="C418" s="56" t="s">
        <v>844</v>
      </c>
      <c r="D418" s="62">
        <f t="shared" ref="D418:E418" si="117">D294+D411</f>
        <v>6185.44</v>
      </c>
      <c r="E418" s="62">
        <f t="shared" si="117"/>
        <v>9315.2199999999993</v>
      </c>
      <c r="F418" s="57">
        <f t="shared" si="81"/>
        <v>150.59914896919219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3069769.71</v>
      </c>
      <c r="E639" s="51">
        <f t="shared" si="180"/>
        <v>3792717.95</v>
      </c>
      <c r="F639" s="52">
        <f t="shared" si="119"/>
        <v>123.55056920540142</v>
      </c>
    </row>
    <row r="640" spans="1:6" ht="12.75" customHeight="1" x14ac:dyDescent="0.2">
      <c r="A640" s="53" t="s">
        <v>608</v>
      </c>
      <c r="B640" s="85" t="s">
        <v>1277</v>
      </c>
      <c r="C640" s="50" t="s">
        <v>1278</v>
      </c>
      <c r="D640" s="51">
        <f t="shared" ref="D640:E640" si="181">D413+D528</f>
        <v>3088159.66</v>
      </c>
      <c r="E640" s="51">
        <f t="shared" si="181"/>
        <v>3787619.5200000005</v>
      </c>
      <c r="F640" s="52">
        <f t="shared" si="119"/>
        <v>122.64973113469139</v>
      </c>
    </row>
    <row r="641" spans="1:6" ht="12.75" customHeight="1" x14ac:dyDescent="0.2">
      <c r="A641" s="53" t="s">
        <v>608</v>
      </c>
      <c r="B641" s="85" t="s">
        <v>1279</v>
      </c>
      <c r="C641" s="50" t="s">
        <v>1280</v>
      </c>
      <c r="D641" s="51">
        <f t="shared" ref="D641:E641" si="182">IF(D639&gt;=D640,D639-D640,0)</f>
        <v>0</v>
      </c>
      <c r="E641" s="51">
        <f t="shared" si="182"/>
        <v>5098.429999999702</v>
      </c>
      <c r="F641" s="52" t="str">
        <f t="shared" si="119"/>
        <v>-</v>
      </c>
    </row>
    <row r="642" spans="1:6" ht="12.75" customHeight="1" x14ac:dyDescent="0.2">
      <c r="A642" s="53" t="s">
        <v>608</v>
      </c>
      <c r="B642" s="85" t="s">
        <v>1281</v>
      </c>
      <c r="C642" s="50" t="s">
        <v>1282</v>
      </c>
      <c r="D642" s="51">
        <f t="shared" ref="D642:E642" si="183">IF(D640&gt;=D639,D640-D639,0)</f>
        <v>18389.950000000186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1824.51</v>
      </c>
      <c r="E644" s="51">
        <f t="shared" si="185"/>
        <v>20214.46</v>
      </c>
      <c r="F644" s="52">
        <f t="shared" si="119"/>
        <v>1107.9391179001484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20214.460000000185</v>
      </c>
      <c r="E646" s="51">
        <f t="shared" si="187"/>
        <v>15116.030000000297</v>
      </c>
      <c r="F646" s="52">
        <f t="shared" si="119"/>
        <v>74.778302264815181</v>
      </c>
    </row>
    <row r="647" spans="1:6" ht="24" x14ac:dyDescent="0.2">
      <c r="A647" s="55" t="s">
        <v>1291</v>
      </c>
      <c r="B647" s="233" t="s">
        <v>1292</v>
      </c>
      <c r="C647" s="56" t="s">
        <v>1291</v>
      </c>
      <c r="D647" s="243">
        <v>223758.1</v>
      </c>
      <c r="E647" s="243">
        <v>276970.69</v>
      </c>
      <c r="F647" s="57">
        <f t="shared" si="119"/>
        <v>123.78130221878001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9497.74</v>
      </c>
      <c r="E649" s="242">
        <v>67175.649999999994</v>
      </c>
      <c r="F649" s="52">
        <f t="shared" ref="F649:F724" si="188">IF(D649&lt;&gt;0,IF(E649/D649&gt;=100,"&gt;&gt;100",E649/D649*100),"-")</f>
        <v>707.28036353911557</v>
      </c>
    </row>
    <row r="650" spans="1:6" ht="12.75" customHeight="1" x14ac:dyDescent="0.2">
      <c r="A650" s="53" t="s">
        <v>1296</v>
      </c>
      <c r="B650" s="85" t="s">
        <v>1297</v>
      </c>
      <c r="C650" s="50" t="s">
        <v>1296</v>
      </c>
      <c r="D650" s="242">
        <v>641633.75</v>
      </c>
      <c r="E650" s="242">
        <v>39.9</v>
      </c>
      <c r="F650" s="52">
        <f t="shared" si="188"/>
        <v>6.2185008191978676E-3</v>
      </c>
    </row>
    <row r="651" spans="1:6" ht="12.75" customHeight="1" x14ac:dyDescent="0.2">
      <c r="A651" s="53" t="s">
        <v>1298</v>
      </c>
      <c r="B651" s="85" t="s">
        <v>1299</v>
      </c>
      <c r="C651" s="50" t="s">
        <v>1298</v>
      </c>
      <c r="D651" s="242">
        <v>583955.84</v>
      </c>
      <c r="E651" s="242">
        <v>67215.55</v>
      </c>
      <c r="F651" s="52">
        <f t="shared" si="188"/>
        <v>11.510382360419584</v>
      </c>
    </row>
    <row r="652" spans="1:6" ht="24" x14ac:dyDescent="0.2">
      <c r="A652" s="53">
        <v>11</v>
      </c>
      <c r="B652" s="85" t="s">
        <v>1300</v>
      </c>
      <c r="C652" s="50" t="s">
        <v>1301</v>
      </c>
      <c r="D652" s="51">
        <f t="shared" ref="D652:E652" si="189">+D649+D650-D651</f>
        <v>67175.650000000023</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117</v>
      </c>
      <c r="E654" s="262">
        <v>135</v>
      </c>
      <c r="F654" s="52">
        <f t="shared" si="188"/>
        <v>115.38461538461537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128</v>
      </c>
      <c r="E656" s="262">
        <v>122</v>
      </c>
      <c r="F656" s="52">
        <f t="shared" si="188"/>
        <v>95.3125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185943.07</v>
      </c>
      <c r="E675" s="242">
        <v>216219.13</v>
      </c>
      <c r="F675" s="52">
        <f t="shared" si="188"/>
        <v>116.28243526365354</v>
      </c>
    </row>
    <row r="676" spans="1:6" ht="24" x14ac:dyDescent="0.2">
      <c r="A676" s="53">
        <v>63613</v>
      </c>
      <c r="B676" s="232" t="s">
        <v>1349</v>
      </c>
      <c r="C676" s="50" t="s">
        <v>1350</v>
      </c>
      <c r="D676" s="242">
        <v>2366447.69</v>
      </c>
      <c r="E676" s="242">
        <v>3028827.87</v>
      </c>
      <c r="F676" s="52">
        <f t="shared" si="188"/>
        <v>127.99048475903561</v>
      </c>
    </row>
    <row r="677" spans="1:6" ht="24" x14ac:dyDescent="0.2">
      <c r="A677" s="53">
        <v>63622</v>
      </c>
      <c r="B677" s="232" t="s">
        <v>1351</v>
      </c>
      <c r="C677" s="50" t="s">
        <v>1352</v>
      </c>
      <c r="D677" s="242">
        <v>5857.95</v>
      </c>
      <c r="E677" s="242">
        <v>7542.02</v>
      </c>
      <c r="F677" s="52">
        <f t="shared" si="188"/>
        <v>128.74845295709252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49355.59</v>
      </c>
      <c r="E710" s="242">
        <v>55625.02</v>
      </c>
      <c r="F710" s="52">
        <f t="shared" si="188"/>
        <v>112.70257330527302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2206.38</v>
      </c>
      <c r="E716" s="242"/>
      <c r="F716" s="52">
        <f t="shared" si="188"/>
        <v>0</v>
      </c>
    </row>
    <row r="717" spans="1:6" ht="12.75" customHeight="1" x14ac:dyDescent="0.2">
      <c r="A717" s="53">
        <v>31215</v>
      </c>
      <c r="B717" s="85" t="s">
        <v>1413</v>
      </c>
      <c r="C717" s="50" t="s">
        <v>1414</v>
      </c>
      <c r="D717" s="242">
        <v>4104.04</v>
      </c>
      <c r="E717" s="242">
        <v>1765.76</v>
      </c>
      <c r="F717" s="52">
        <f t="shared" si="188"/>
        <v>43.024921784388063</v>
      </c>
    </row>
    <row r="718" spans="1:6" ht="12.75" customHeight="1" x14ac:dyDescent="0.2">
      <c r="A718" s="53">
        <v>32121</v>
      </c>
      <c r="B718" s="85" t="s">
        <v>1415</v>
      </c>
      <c r="C718" s="50" t="s">
        <v>1416</v>
      </c>
      <c r="D718" s="242">
        <v>45638.97</v>
      </c>
      <c r="E718" s="242">
        <v>45155.61</v>
      </c>
      <c r="F718" s="52">
        <f t="shared" si="188"/>
        <v>98.940905108068819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6377.94</v>
      </c>
      <c r="E720" s="242">
        <v>21.9</v>
      </c>
      <c r="F720" s="52">
        <f t="shared" si="188"/>
        <v>0.34337105711248456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562.87</v>
      </c>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1405.66</v>
      </c>
      <c r="E817" s="242">
        <v>2528.56</v>
      </c>
      <c r="F817" s="52">
        <f t="shared" si="190"/>
        <v>179.88418251924361</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116056.02</v>
      </c>
      <c r="E828" s="242">
        <v>142523.37</v>
      </c>
      <c r="F828" s="52">
        <f t="shared" si="190"/>
        <v>122.80566746989945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2" workbookViewId="0">
      <selection activeCell="E161" sqref="E1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1217419.5699999998</v>
      </c>
      <c r="E6" s="229">
        <f t="shared" si="0"/>
        <v>1208261.47</v>
      </c>
      <c r="F6" s="230">
        <f t="shared" ref="F6:F260" si="1">IF(D6&gt;0,IF(E6/D6&gt;=100,"&gt;&gt;100",E6/D6*100),"-")</f>
        <v>99.247744966018587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895496.54999999981</v>
      </c>
      <c r="E7" s="104">
        <f t="shared" si="2"/>
        <v>885916.71</v>
      </c>
      <c r="F7" s="93">
        <f t="shared" si="1"/>
        <v>98.930220334182209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132631.97</v>
      </c>
      <c r="E8" s="104">
        <f>E9+E10-E11</f>
        <v>132631.97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132207.84</v>
      </c>
      <c r="E9" s="247">
        <v>132207.84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424.13</v>
      </c>
      <c r="E10" s="247">
        <v>424.13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762864.57999999984</v>
      </c>
      <c r="E12" s="104">
        <f t="shared" si="3"/>
        <v>753284.74</v>
      </c>
      <c r="F12" s="93">
        <f t="shared" si="1"/>
        <v>98.744227972938546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677939.8899999999</v>
      </c>
      <c r="E13" s="104">
        <f t="shared" si="4"/>
        <v>662776.55999999994</v>
      </c>
      <c r="F13" s="93">
        <f t="shared" si="1"/>
        <v>97.763322350009531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1213065.8999999999</v>
      </c>
      <c r="E15" s="247">
        <v>1213065.8999999999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535126.01</v>
      </c>
      <c r="E18" s="247">
        <v>550289.34</v>
      </c>
      <c r="F18" s="93">
        <f t="shared" si="1"/>
        <v>102.83359988425902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77664.760000000068</v>
      </c>
      <c r="E19" s="104">
        <f t="shared" si="5"/>
        <v>90508.180000000051</v>
      </c>
      <c r="F19" s="93">
        <f t="shared" si="1"/>
        <v>116.53699824733891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347715.19</v>
      </c>
      <c r="E20" s="247">
        <v>474221.56</v>
      </c>
      <c r="F20" s="93">
        <f t="shared" si="1"/>
        <v>136.38218106030973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2077.58</v>
      </c>
      <c r="E21" s="247">
        <v>2077.58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72694.460000000006</v>
      </c>
      <c r="E22" s="247">
        <v>75244.460000000006</v>
      </c>
      <c r="F22" s="93">
        <f t="shared" si="1"/>
        <v>103.50783264639422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20394.419999999998</v>
      </c>
      <c r="E24" s="247">
        <v>20394.419999999998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29218.78</v>
      </c>
      <c r="E25" s="247">
        <v>30741.46</v>
      </c>
      <c r="F25" s="93">
        <f t="shared" si="1"/>
        <v>105.21130587930092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32793.19</v>
      </c>
      <c r="E26" s="247">
        <v>36596.14</v>
      </c>
      <c r="F26" s="93">
        <f t="shared" si="1"/>
        <v>111.59676749959367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427228.86</v>
      </c>
      <c r="E28" s="247">
        <v>548767.43999999994</v>
      </c>
      <c r="F28" s="93">
        <f t="shared" si="1"/>
        <v>128.44812028850296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7259.929999999993</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217350.66</v>
      </c>
      <c r="E36" s="247">
        <v>224897.97</v>
      </c>
      <c r="F36" s="93">
        <f t="shared" si="1"/>
        <v>103.47241181600278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210090.73</v>
      </c>
      <c r="E40" s="247">
        <v>224897.97</v>
      </c>
      <c r="F40" s="93">
        <f t="shared" si="1"/>
        <v>107.04802158572156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35331.42</v>
      </c>
      <c r="E54" s="247">
        <v>35660.019999999997</v>
      </c>
      <c r="F54" s="93">
        <f t="shared" si="1"/>
        <v>100.93005036310456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35331.42</v>
      </c>
      <c r="E55" s="247">
        <v>35660.019999999997</v>
      </c>
      <c r="F55" s="93">
        <f t="shared" si="1"/>
        <v>100.93005036310456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321923.02</v>
      </c>
      <c r="E68" s="104">
        <f t="shared" si="13"/>
        <v>322344.76</v>
      </c>
      <c r="F68" s="93">
        <f t="shared" si="1"/>
        <v>100.13100647477773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67175.649999999994</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67175.649999999994</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67175.649999999994</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24803.83</v>
      </c>
      <c r="E78" s="104">
        <f>E79+SUM(E82:E84)-E85+E86</f>
        <v>9793.64</v>
      </c>
      <c r="F78" s="93">
        <f t="shared" si="1"/>
        <v>39.484386080698016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24803.83</v>
      </c>
      <c r="E86" s="247">
        <v>9793.64</v>
      </c>
      <c r="F86" s="93">
        <f t="shared" si="1"/>
        <v>39.484386080698016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6185.44</v>
      </c>
      <c r="E146" s="104">
        <f t="shared" si="26"/>
        <v>35580.43</v>
      </c>
      <c r="F146" s="93">
        <f t="shared" si="1"/>
        <v>575.22876303060093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6185.44</v>
      </c>
      <c r="E159" s="247">
        <v>9315.2199999999993</v>
      </c>
      <c r="F159" s="93">
        <f t="shared" si="1"/>
        <v>150.59914896919219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26265.21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223758.1</v>
      </c>
      <c r="E170" s="104">
        <f t="shared" si="29"/>
        <v>276970.69</v>
      </c>
      <c r="F170" s="93">
        <f t="shared" si="1"/>
        <v>123.78130221878001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223758.1</v>
      </c>
      <c r="E173" s="247">
        <v>276970.69</v>
      </c>
      <c r="F173" s="93">
        <f t="shared" si="1"/>
        <v>123.78130221878001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1217419.5699999998</v>
      </c>
      <c r="E175" s="104">
        <f t="shared" si="30"/>
        <v>1208261.4699999997</v>
      </c>
      <c r="F175" s="93">
        <f t="shared" si="1"/>
        <v>99.247744966018573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335952.04</v>
      </c>
      <c r="E176" s="104">
        <f t="shared" si="31"/>
        <v>328145.56999999995</v>
      </c>
      <c r="F176" s="93">
        <f t="shared" si="1"/>
        <v>97.676314154841862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331525.08999999997</v>
      </c>
      <c r="E177" s="104">
        <f t="shared" si="32"/>
        <v>328145.56999999995</v>
      </c>
      <c r="F177" s="93">
        <f t="shared" si="1"/>
        <v>98.980614106763369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225037.05</v>
      </c>
      <c r="E178" s="247">
        <v>272326.65999999997</v>
      </c>
      <c r="F178" s="93">
        <f t="shared" si="1"/>
        <v>121.01414411538012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30812.25</v>
      </c>
      <c r="E179" s="247">
        <v>47972.54</v>
      </c>
      <c r="F179" s="93">
        <f t="shared" si="1"/>
        <v>155.69307661725452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131.88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131.88</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51166.99</v>
      </c>
      <c r="E186" s="247">
        <v>202.45</v>
      </c>
      <c r="F186" s="93">
        <f t="shared" si="1"/>
        <v>0.39566525214791798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24376.92</v>
      </c>
      <c r="E188" s="247">
        <v>7643.92</v>
      </c>
      <c r="F188" s="93">
        <f t="shared" si="1"/>
        <v>31.357201812205975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4426.95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881467.52999999991</v>
      </c>
      <c r="E237" s="104">
        <f t="shared" si="41"/>
        <v>880115.89999999991</v>
      </c>
      <c r="F237" s="93">
        <f t="shared" si="1"/>
        <v>99.846661396591657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895496.54999999993</v>
      </c>
      <c r="E238" s="104">
        <f t="shared" si="42"/>
        <v>885916.71</v>
      </c>
      <c r="F238" s="93">
        <f t="shared" si="1"/>
        <v>98.930220334182195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895496.54999999993</v>
      </c>
      <c r="E239" s="104">
        <f t="shared" si="43"/>
        <v>885916.71</v>
      </c>
      <c r="F239" s="93">
        <f t="shared" si="1"/>
        <v>98.930220334182195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895183.7</v>
      </c>
      <c r="E240" s="247">
        <v>885603.86</v>
      </c>
      <c r="F240" s="93">
        <f t="shared" si="1"/>
        <v>98.929846466149911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312.85000000000002</v>
      </c>
      <c r="E241" s="247">
        <v>312.85000000000002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-20214.46</v>
      </c>
      <c r="E245" s="104">
        <f t="shared" si="45"/>
        <v>-15116.03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20214.46</v>
      </c>
      <c r="E250" s="104">
        <f t="shared" si="47"/>
        <v>15116.03</v>
      </c>
      <c r="F250" s="93">
        <f t="shared" si="1"/>
        <v>74.7783022648144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20214.46</v>
      </c>
      <c r="E251" s="247">
        <v>15116.03</v>
      </c>
      <c r="F251" s="93">
        <f t="shared" si="1"/>
        <v>74.7783022648144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6185.44</v>
      </c>
      <c r="E255" s="247">
        <v>9315.2199999999993</v>
      </c>
      <c r="F255" s="93">
        <f t="shared" si="1"/>
        <v>150.59914896919219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56696.03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56696.03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1680.73</v>
      </c>
      <c r="E264" s="247">
        <v>29601.39</v>
      </c>
      <c r="F264" s="93">
        <f t="shared" si="50"/>
        <v>1761.2222070171888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4504.71</v>
      </c>
      <c r="E265" s="247">
        <v>5979.04</v>
      </c>
      <c r="F265" s="93">
        <f t="shared" si="50"/>
        <v>132.7286329197662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24803.83</v>
      </c>
      <c r="E268" s="247">
        <v>9793.64</v>
      </c>
      <c r="F268" s="93">
        <f t="shared" si="50"/>
        <v>39.484386080698016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26244.25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51740.93</v>
      </c>
      <c r="E287" s="247">
        <v>16720.04</v>
      </c>
      <c r="F287" s="93">
        <f t="shared" si="50"/>
        <v>32.314919735690879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279784.15999999997</v>
      </c>
      <c r="E288" s="247">
        <v>311425.53000000003</v>
      </c>
      <c r="F288" s="93">
        <f t="shared" si="50"/>
        <v>111.3092070687633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4426.95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443.41</v>
      </c>
      <c r="E298" s="247">
        <v>443.41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23933.51</v>
      </c>
      <c r="E302" s="247">
        <v>7200.51</v>
      </c>
      <c r="F302" s="93">
        <f t="shared" si="50"/>
        <v>30.085474299423698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3088159.6599999997</v>
      </c>
      <c r="E114" s="81">
        <f t="shared" si="22"/>
        <v>3787619.52</v>
      </c>
      <c r="F114" s="63">
        <f t="shared" si="1"/>
        <v>122.64973113469142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2823539.61</v>
      </c>
      <c r="E115" s="81">
        <f t="shared" si="23"/>
        <v>3517314.42</v>
      </c>
      <c r="F115" s="63">
        <f t="shared" si="1"/>
        <v>124.57110243974938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2823539.61</v>
      </c>
      <c r="E117" s="249">
        <v>3517314.42</v>
      </c>
      <c r="F117" s="63">
        <f t="shared" si="1"/>
        <v>124.57110243974938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264620.05</v>
      </c>
      <c r="E126" s="249">
        <v>270305.09999999998</v>
      </c>
      <c r="F126" s="63">
        <f t="shared" si="1"/>
        <v>102.14838218041299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3088159.6599999997</v>
      </c>
      <c r="E141" s="106">
        <f t="shared" si="28"/>
        <v>3787619.52</v>
      </c>
      <c r="F141" s="82">
        <f t="shared" si="1"/>
        <v>122.64973113469142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56696.03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56696.03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56696.03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56696.03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335952.04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3894765.5500000003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3868160.6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3220808.17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465284.3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105.83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145051.93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36910.370000000003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26604.95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3902572.0200000005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3871540.1200000006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3173518.56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448124.01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237.71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196016.47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53643.37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31031.9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328145.56999999937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16720.04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16720.04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16720.04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16699.080000000002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20.96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311425.53000000003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311425.53000000003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2025-01-26T06:13:03Z</cp:lastPrinted>
  <dcterms:created xsi:type="dcterms:W3CDTF">2022-04-01T05:14:30Z</dcterms:created>
  <dcterms:modified xsi:type="dcterms:W3CDTF">2025-02-03T08:33:57Z</dcterms:modified>
</cp:coreProperties>
</file>